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6_{C139E4F7-FF05-4630-8107-B7C4A3947290}" xr6:coauthVersionLast="47" xr6:coauthVersionMax="47" xr10:uidLastSave="{00000000-0000-0000-0000-000000000000}"/>
  <bookViews>
    <workbookView xWindow="28680" yWindow="-120" windowWidth="29040" windowHeight="15720" tabRatio="921" firstSheet="2" activeTab="4" xr2:uid="{00000000-000D-0000-FFFF-FFFF00000000}"/>
  </bookViews>
  <sheets>
    <sheet name="文書審査指摘対応" sheetId="12" state="hidden" r:id="rId1"/>
    <sheet name="別紙１-１【区市町村（島しょ地域除く）】補助金所要額内訳書" sheetId="13" r:id="rId2"/>
    <sheet name="別紙１-２【島しょ地域】補助金所要額内訳書" sheetId="16" r:id="rId3"/>
    <sheet name="別紙１-３補助金所要額内訳書" sheetId="10" r:id="rId4"/>
    <sheet name="別紙２-１【区市町村（島しょ地域除く】補助金精算額内訳書" sheetId="18" r:id="rId5"/>
    <sheet name="別紙２-２【島しょ地域】補助金精算額内訳書" sheetId="19" r:id="rId6"/>
    <sheet name="別紙２-３補助金精算額内訳書" sheetId="17" r:id="rId7"/>
    <sheet name="区市町村向け説明資料関連" sheetId="4" state="hidden" r:id="rId8"/>
    <sheet name="メモ" sheetId="5" state="hidden" r:id="rId9"/>
  </sheets>
  <definedNames>
    <definedName name="_xlnm.Print_Area" localSheetId="1">'別紙１-１【区市町村（島しょ地域除く）】補助金所要額内訳書'!$A$1:$P$14</definedName>
    <definedName name="_xlnm.Print_Area" localSheetId="2">'別紙１-２【島しょ地域】補助金所要額内訳書'!$A$1:$P$14</definedName>
    <definedName name="_xlnm.Print_Area" localSheetId="3">'別紙１-３補助金所要額内訳書'!$A$1:$P$14</definedName>
    <definedName name="_xlnm.Print_Area" localSheetId="4">'別紙２-１【区市町村（島しょ地域除く】補助金精算額内訳書'!$A$1:$P$14</definedName>
    <definedName name="_xlnm.Print_Area" localSheetId="5">'別紙２-２【島しょ地域】補助金精算額内訳書'!$A$1:$P$14</definedName>
    <definedName name="_xlnm.Print_Area" localSheetId="6">'別紙２-３補助金精算額内訳書'!$A$1:$P$14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 i="19" l="1"/>
  <c r="J12" i="19"/>
  <c r="I12" i="19"/>
  <c r="H12" i="19"/>
  <c r="G12" i="19"/>
  <c r="K11" i="19"/>
  <c r="M11" i="19" s="1"/>
  <c r="N11" i="19" s="1"/>
  <c r="K10" i="19"/>
  <c r="M10" i="19" s="1"/>
  <c r="N10" i="19" s="1"/>
  <c r="K9" i="19"/>
  <c r="M9" i="19" s="1"/>
  <c r="N9" i="19" s="1"/>
  <c r="K8" i="19"/>
  <c r="M8" i="19" s="1"/>
  <c r="N8" i="19" s="1"/>
  <c r="K7" i="19"/>
  <c r="M7" i="19" s="1"/>
  <c r="L12" i="18"/>
  <c r="J12" i="18"/>
  <c r="I12" i="18"/>
  <c r="H12" i="18"/>
  <c r="K12" i="18" s="1"/>
  <c r="M12" i="18" s="1"/>
  <c r="G12" i="18"/>
  <c r="K11" i="18"/>
  <c r="M11" i="18" s="1"/>
  <c r="N11" i="18" s="1"/>
  <c r="K10" i="18"/>
  <c r="M10" i="18" s="1"/>
  <c r="N10" i="18" s="1"/>
  <c r="K9" i="18"/>
  <c r="M9" i="18" s="1"/>
  <c r="N9" i="18" s="1"/>
  <c r="K8" i="18"/>
  <c r="M8" i="18" s="1"/>
  <c r="N8" i="18" s="1"/>
  <c r="K7" i="18"/>
  <c r="M7" i="18" s="1"/>
  <c r="N7" i="18" s="1"/>
  <c r="L12" i="17"/>
  <c r="J12" i="17"/>
  <c r="I12" i="17"/>
  <c r="H12" i="17"/>
  <c r="G12" i="17"/>
  <c r="K11" i="17"/>
  <c r="M11" i="17" s="1"/>
  <c r="N11" i="17" s="1"/>
  <c r="K10" i="17"/>
  <c r="M10" i="17" s="1"/>
  <c r="N10" i="17" s="1"/>
  <c r="K9" i="17"/>
  <c r="M9" i="17" s="1"/>
  <c r="N9" i="17" s="1"/>
  <c r="K8" i="17"/>
  <c r="M8" i="17" s="1"/>
  <c r="N8" i="17" s="1"/>
  <c r="K7" i="17"/>
  <c r="M7" i="17" s="1"/>
  <c r="N7" i="17" s="1"/>
  <c r="N12" i="17" s="1"/>
  <c r="L12" i="16"/>
  <c r="J12" i="16"/>
  <c r="I12" i="16"/>
  <c r="H12" i="16"/>
  <c r="G12" i="16"/>
  <c r="K11" i="16"/>
  <c r="M11" i="16" s="1"/>
  <c r="N11" i="16" s="1"/>
  <c r="K10" i="16"/>
  <c r="M10" i="16" s="1"/>
  <c r="N10" i="16" s="1"/>
  <c r="K9" i="16"/>
  <c r="M9" i="16" s="1"/>
  <c r="N9" i="16" s="1"/>
  <c r="K8" i="16"/>
  <c r="M8" i="16" s="1"/>
  <c r="N8" i="16" s="1"/>
  <c r="K7" i="16"/>
  <c r="M7" i="16" s="1"/>
  <c r="L12" i="13"/>
  <c r="J12" i="13"/>
  <c r="I12" i="13"/>
  <c r="H12" i="13"/>
  <c r="G12" i="13"/>
  <c r="K11" i="13"/>
  <c r="M11" i="13" s="1"/>
  <c r="N11" i="13" s="1"/>
  <c r="K10" i="13"/>
  <c r="M10" i="13" s="1"/>
  <c r="N10" i="13" s="1"/>
  <c r="K9" i="13"/>
  <c r="M9" i="13" s="1"/>
  <c r="N9" i="13" s="1"/>
  <c r="K8" i="13"/>
  <c r="M8" i="13" s="1"/>
  <c r="N8" i="13" s="1"/>
  <c r="K7" i="13"/>
  <c r="M7" i="13" s="1"/>
  <c r="N7" i="13" s="1"/>
  <c r="N12" i="13" s="1"/>
  <c r="K12" i="17" l="1"/>
  <c r="M12" i="17" s="1"/>
  <c r="N7" i="19"/>
  <c r="N12" i="19" s="1"/>
  <c r="K12" i="19"/>
  <c r="M12" i="19" s="1"/>
  <c r="N12" i="18"/>
  <c r="K12" i="16"/>
  <c r="M12" i="16" s="1"/>
  <c r="N7" i="16"/>
  <c r="N12" i="16" s="1"/>
  <c r="K12" i="13"/>
  <c r="M12" i="13" s="1"/>
  <c r="L12" i="10"/>
  <c r="J12" i="10"/>
  <c r="I12" i="10"/>
  <c r="H12" i="10"/>
  <c r="G12" i="10"/>
  <c r="K11" i="10"/>
  <c r="M11" i="10" s="1"/>
  <c r="N11" i="10" s="1"/>
  <c r="K10" i="10"/>
  <c r="M10" i="10" s="1"/>
  <c r="N10" i="10" s="1"/>
  <c r="K9" i="10"/>
  <c r="M9" i="10" s="1"/>
  <c r="N9" i="10" s="1"/>
  <c r="K8" i="10"/>
  <c r="M8" i="10" s="1"/>
  <c r="N8" i="10" s="1"/>
  <c r="K7" i="10"/>
  <c r="M7" i="10" s="1"/>
  <c r="N7" i="10" s="1"/>
  <c r="K12" i="10" l="1"/>
  <c r="M12" i="10"/>
  <c r="N12" i="10"/>
</calcChain>
</file>

<file path=xl/sharedStrings.xml><?xml version="1.0" encoding="utf-8"?>
<sst xmlns="http://schemas.openxmlformats.org/spreadsheetml/2006/main" count="175" uniqueCount="77">
  <si>
    <t>（総論）</t>
  </si>
  <si>
    <t>・実施要綱と補助金交付要綱を同一で起案していることについて、指摘が入る可能性があることにご留意ください。</t>
  </si>
  <si>
    <t>（昨年度、同様の案件で次長から指摘を受けていた案件があったかと思います。）</t>
  </si>
  <si>
    <t>⇒昨年度指摘事案を把握できておらず申し訳ございません。現時点での修正が難しいのでこのままとさせてください。</t>
    <rPh sb="1" eb="4">
      <t>サクネンド</t>
    </rPh>
    <rPh sb="4" eb="6">
      <t>シテキ</t>
    </rPh>
    <rPh sb="6" eb="8">
      <t>ジアン</t>
    </rPh>
    <rPh sb="9" eb="11">
      <t>ハアク</t>
    </rPh>
    <rPh sb="17" eb="18">
      <t>モウ</t>
    </rPh>
    <rPh sb="19" eb="20">
      <t>ワケ</t>
    </rPh>
    <rPh sb="27" eb="30">
      <t>ゲンジテン</t>
    </rPh>
    <rPh sb="32" eb="34">
      <t>シュウセイ</t>
    </rPh>
    <rPh sb="35" eb="36">
      <t>ムズカ</t>
    </rPh>
    <phoneticPr fontId="1"/>
  </si>
  <si>
    <t>　</t>
    <phoneticPr fontId="1"/>
  </si>
  <si>
    <t>（各論）</t>
  </si>
  <si>
    <t>○実施要綱</t>
  </si>
  <si>
    <t>・原則、主語に関して「都は、」など、句点で区切っていただきますようお願いします。（今回、修正せずとも承認する予定です。）</t>
  </si>
  <si>
    <t>⇒修正しました</t>
    <rPh sb="1" eb="3">
      <t>シュウセイ</t>
    </rPh>
    <phoneticPr fontId="1"/>
  </si>
  <si>
    <t>・第６条（補助の実施）について、補助事業者による事業の実施期間についても単一の条に含めていることに違和感があります。</t>
  </si>
  <si>
    <t>⇒修正し、補助事業者による事業の対象期間は第７条にしました。</t>
    <rPh sb="1" eb="3">
      <t>シュウセイ</t>
    </rPh>
    <rPh sb="5" eb="7">
      <t>ホジョ</t>
    </rPh>
    <rPh sb="7" eb="9">
      <t>ジギョウ</t>
    </rPh>
    <rPh sb="9" eb="10">
      <t>シャ</t>
    </rPh>
    <rPh sb="13" eb="15">
      <t>ジギョウ</t>
    </rPh>
    <rPh sb="16" eb="18">
      <t>タイショウ</t>
    </rPh>
    <rPh sb="18" eb="20">
      <t>キカン</t>
    </rPh>
    <rPh sb="21" eb="22">
      <t>ダイ</t>
    </rPh>
    <rPh sb="23" eb="24">
      <t>ジョウ</t>
    </rPh>
    <phoneticPr fontId="1"/>
  </si>
  <si>
    <t>・第７条について、補助事業者への技術支援についても別に定めるのでしょうか？</t>
  </si>
  <si>
    <t>⇒要綱・要領等では定めない予定です。（技術支援の方は運用マニュアル等で示す予定です）</t>
    <rPh sb="1" eb="3">
      <t>ヨウコウ</t>
    </rPh>
    <rPh sb="4" eb="6">
      <t>ヨウリョウ</t>
    </rPh>
    <rPh sb="6" eb="7">
      <t>ナド</t>
    </rPh>
    <rPh sb="9" eb="10">
      <t>サダ</t>
    </rPh>
    <rPh sb="13" eb="15">
      <t>ヨテイ</t>
    </rPh>
    <rPh sb="19" eb="21">
      <t>ギジュツ</t>
    </rPh>
    <rPh sb="21" eb="23">
      <t>シエン</t>
    </rPh>
    <rPh sb="24" eb="25">
      <t>ホウ</t>
    </rPh>
    <rPh sb="26" eb="28">
      <t>ウンヨウ</t>
    </rPh>
    <rPh sb="33" eb="34">
      <t>ナド</t>
    </rPh>
    <rPh sb="35" eb="36">
      <t>シメ</t>
    </rPh>
    <rPh sb="37" eb="39">
      <t>ヨテイ</t>
    </rPh>
    <phoneticPr fontId="1"/>
  </si>
  <si>
    <t>○補助金交付要綱</t>
  </si>
  <si>
    <t>・第７条中　「様式第１」は「別記様式第１」とした方が他の様式についての書きぶりと平仄が合うかと思います。</t>
  </si>
  <si>
    <t>・第８条及び別記様式第２について、様式中「６　その他、知事の付した条件を遵守しなければならない」とありますが、どこに条件を付す想定でしょうか。</t>
    <phoneticPr fontId="1"/>
  </si>
  <si>
    <t>⇒交付決定にあたり条件付きとなる場合は、決定通知書（別記様式第２）の別紙として条件を付す想定でおります。</t>
    <rPh sb="1" eb="3">
      <t>コウフ</t>
    </rPh>
    <rPh sb="3" eb="5">
      <t>ケッテイ</t>
    </rPh>
    <rPh sb="9" eb="11">
      <t>ジョウケン</t>
    </rPh>
    <rPh sb="11" eb="12">
      <t>ツ</t>
    </rPh>
    <rPh sb="16" eb="18">
      <t>バアイ</t>
    </rPh>
    <rPh sb="20" eb="22">
      <t>ケッテイ</t>
    </rPh>
    <rPh sb="22" eb="24">
      <t>ツウチ</t>
    </rPh>
    <rPh sb="24" eb="25">
      <t>ショ</t>
    </rPh>
    <rPh sb="26" eb="28">
      <t>ベッキ</t>
    </rPh>
    <rPh sb="28" eb="30">
      <t>ヨウシキ</t>
    </rPh>
    <rPh sb="30" eb="31">
      <t>ダイ</t>
    </rPh>
    <rPh sb="34" eb="36">
      <t>ベッシ</t>
    </rPh>
    <rPh sb="39" eb="41">
      <t>ジョウケン</t>
    </rPh>
    <rPh sb="42" eb="43">
      <t>フ</t>
    </rPh>
    <rPh sb="44" eb="46">
      <t>ソウテイ</t>
    </rPh>
    <phoneticPr fontId="1"/>
  </si>
  <si>
    <t>　また、都において交付決定通知書に明記すべきとされている条件については、補助金交付適正化研修の資料をご参考いただきますようお願いいたします。</t>
  </si>
  <si>
    <t>（https://portal.taims.tocho.local/sites/1453/Lists/zaiseika/DispForm.aspx?ID=1119）</t>
    <phoneticPr fontId="1"/>
  </si>
  <si>
    <t>⇒情報ありがとうございます。</t>
    <rPh sb="1" eb="3">
      <t>ジョウホウ</t>
    </rPh>
    <phoneticPr fontId="1"/>
  </si>
  <si>
    <t>「交付決定通知書が負担付贈与契約の「契約書」に該当するので、交付決定の
取消し、金額変更等の契約の解除・変更条件は、通知書に明記しなければなら
ない。」
とある部分について、決定通知書（別記様式第２）の関連条項を指し示す文面が交付”規則”と記載不備があったので、交付”要綱”の（交付決定の取消等）第16条、第19条等を指し示すように修正しました。</t>
    <rPh sb="80" eb="82">
      <t>ブブン</t>
    </rPh>
    <rPh sb="101" eb="103">
      <t>カンレン</t>
    </rPh>
    <rPh sb="103" eb="105">
      <t>ジョウコウ</t>
    </rPh>
    <rPh sb="106" eb="109">
      <t>サシシメ</t>
    </rPh>
    <rPh sb="110" eb="112">
      <t>ブンメン</t>
    </rPh>
    <rPh sb="113" eb="115">
      <t>コウフ</t>
    </rPh>
    <rPh sb="116" eb="118">
      <t>キソク</t>
    </rPh>
    <rPh sb="120" eb="122">
      <t>キサイ</t>
    </rPh>
    <rPh sb="122" eb="124">
      <t>フビ</t>
    </rPh>
    <rPh sb="131" eb="133">
      <t>コウフ</t>
    </rPh>
    <rPh sb="153" eb="154">
      <t>ダイ</t>
    </rPh>
    <rPh sb="156" eb="157">
      <t>ジョウ</t>
    </rPh>
    <rPh sb="157" eb="158">
      <t>ナド</t>
    </rPh>
    <rPh sb="166" eb="168">
      <t>シュウセイ</t>
    </rPh>
    <phoneticPr fontId="1"/>
  </si>
  <si>
    <t>・別紙１（様式第１関係）について、別表２や様式第４とも関係すると思われますが、このタイトルで問題ないでしょうか。</t>
    <phoneticPr fontId="1"/>
  </si>
  <si>
    <t>⇒様式第４の別紙にもなるので、「別紙１（様式第１及び様式第４関係）」と修正しました</t>
    <rPh sb="6" eb="8">
      <t>ベッシ</t>
    </rPh>
    <rPh sb="16" eb="18">
      <t>ベッシ</t>
    </rPh>
    <rPh sb="35" eb="37">
      <t>シュウセイ</t>
    </rPh>
    <phoneticPr fontId="1"/>
  </si>
  <si>
    <t>別紙１-１（様式第１及び様式第４関係）</t>
    <rPh sb="6" eb="8">
      <t>ヨウシキ</t>
    </rPh>
    <rPh sb="8" eb="9">
      <t>ダイ</t>
    </rPh>
    <rPh sb="10" eb="11">
      <t>オヨ</t>
    </rPh>
    <rPh sb="12" eb="14">
      <t>ヨウシキ</t>
    </rPh>
    <rPh sb="14" eb="15">
      <t>ダイ</t>
    </rPh>
    <rPh sb="16" eb="18">
      <t>カンケイ</t>
    </rPh>
    <phoneticPr fontId="9"/>
  </si>
  <si>
    <t>OpenRoaming対応Wi-Fi整備事業</t>
    <phoneticPr fontId="9"/>
  </si>
  <si>
    <t>【新規整備】区市町村（島しょ地域除く）</t>
    <rPh sb="14" eb="16">
      <t>チイキ</t>
    </rPh>
    <phoneticPr fontId="9"/>
  </si>
  <si>
    <t>No.</t>
    <phoneticPr fontId="9"/>
  </si>
  <si>
    <t>施設名称</t>
    <rPh sb="0" eb="2">
      <t>シセツ</t>
    </rPh>
    <rPh sb="2" eb="4">
      <t>メイショウ</t>
    </rPh>
    <phoneticPr fontId="9"/>
  </si>
  <si>
    <t>アクセス
ポイント数</t>
    <rPh sb="9" eb="10">
      <t>スウ</t>
    </rPh>
    <phoneticPr fontId="9"/>
  </si>
  <si>
    <t>　補助事業の規模</t>
    <rPh sb="1" eb="3">
      <t>ホジョ</t>
    </rPh>
    <rPh sb="3" eb="5">
      <t>ジギョウ</t>
    </rPh>
    <rPh sb="6" eb="8">
      <t>キボ</t>
    </rPh>
    <phoneticPr fontId="9"/>
  </si>
  <si>
    <t>事業費(円)</t>
    <phoneticPr fontId="1"/>
  </si>
  <si>
    <t>補助対象外経費
(円)</t>
    <rPh sb="0" eb="2">
      <t>ホジョ</t>
    </rPh>
    <rPh sb="2" eb="4">
      <t>タイショウ</t>
    </rPh>
    <rPh sb="4" eb="5">
      <t>ガイ</t>
    </rPh>
    <rPh sb="5" eb="7">
      <t>ケイヒ</t>
    </rPh>
    <rPh sb="9" eb="10">
      <t>エン</t>
    </rPh>
    <phoneticPr fontId="9"/>
  </si>
  <si>
    <t>補助対象経費
(円)</t>
    <rPh sb="0" eb="2">
      <t>ホジョ</t>
    </rPh>
    <rPh sb="2" eb="4">
      <t>タイショウ</t>
    </rPh>
    <rPh sb="4" eb="6">
      <t>ケイヒ</t>
    </rPh>
    <rPh sb="8" eb="9">
      <t>エン</t>
    </rPh>
    <phoneticPr fontId="9"/>
  </si>
  <si>
    <t>都補助金
(円)</t>
    <rPh sb="0" eb="1">
      <t>ト</t>
    </rPh>
    <rPh sb="1" eb="4">
      <t>ホジョキン</t>
    </rPh>
    <rPh sb="6" eb="7">
      <t>エン</t>
    </rPh>
    <phoneticPr fontId="9"/>
  </si>
  <si>
    <t>備考</t>
    <rPh sb="0" eb="2">
      <t>ビコウ</t>
    </rPh>
    <phoneticPr fontId="9"/>
  </si>
  <si>
    <t>物品費</t>
    <rPh sb="0" eb="2">
      <t>ブッピン</t>
    </rPh>
    <rPh sb="2" eb="3">
      <t>ヒ</t>
    </rPh>
    <phoneticPr fontId="9"/>
  </si>
  <si>
    <t>作業費</t>
    <rPh sb="0" eb="2">
      <t>サギョウ</t>
    </rPh>
    <rPh sb="2" eb="3">
      <t>ヒ</t>
    </rPh>
    <phoneticPr fontId="9"/>
  </si>
  <si>
    <t>諸経費</t>
    <rPh sb="0" eb="3">
      <t>ショケイヒ</t>
    </rPh>
    <phoneticPr fontId="9"/>
  </si>
  <si>
    <t>合計</t>
    <rPh sb="0" eb="2">
      <t>ゴウケイ</t>
    </rPh>
    <phoneticPr fontId="9"/>
  </si>
  <si>
    <t>※施設は所在地が異なるものを１か所とする
※施設当たりの内訳がない費用の場合はアクセスポイント数で案分する</t>
    <rPh sb="4" eb="7">
      <t>ショザイチ</t>
    </rPh>
    <rPh sb="28" eb="30">
      <t>ウチワケ</t>
    </rPh>
    <rPh sb="33" eb="35">
      <t>ヒヨウ</t>
    </rPh>
    <phoneticPr fontId="1"/>
  </si>
  <si>
    <t>別紙１-２（様式第１及び様式第４関係）</t>
    <rPh sb="6" eb="8">
      <t>ヨウシキ</t>
    </rPh>
    <rPh sb="8" eb="9">
      <t>ダイ</t>
    </rPh>
    <rPh sb="10" eb="11">
      <t>オヨ</t>
    </rPh>
    <rPh sb="12" eb="14">
      <t>ヨウシキ</t>
    </rPh>
    <rPh sb="14" eb="15">
      <t>ダイ</t>
    </rPh>
    <rPh sb="16" eb="18">
      <t>カンケイ</t>
    </rPh>
    <phoneticPr fontId="9"/>
  </si>
  <si>
    <t>【新規整備】島しょ地域</t>
    <rPh sb="6" eb="7">
      <t>トウ</t>
    </rPh>
    <rPh sb="9" eb="11">
      <t>チイキ</t>
    </rPh>
    <phoneticPr fontId="9"/>
  </si>
  <si>
    <t>※施設は所在地が異なるものを１か所とする
※施設当たりの内訳がない費用の場合はアクセスポイント数で案分する</t>
    <rPh sb="28" eb="30">
      <t>ウチワケ</t>
    </rPh>
    <rPh sb="33" eb="35">
      <t>ヒヨウ</t>
    </rPh>
    <phoneticPr fontId="1"/>
  </si>
  <si>
    <t>別紙１-３（様式第１及び様式第４関係）</t>
    <rPh sb="6" eb="8">
      <t>ヨウシキ</t>
    </rPh>
    <rPh sb="12" eb="14">
      <t>ヨウシキ</t>
    </rPh>
    <phoneticPr fontId="9"/>
  </si>
  <si>
    <t>【既設切替整備】</t>
    <rPh sb="1" eb="3">
      <t>キセツ</t>
    </rPh>
    <rPh sb="3" eb="5">
      <t>キリカエ</t>
    </rPh>
    <rPh sb="5" eb="7">
      <t>セイビ</t>
    </rPh>
    <phoneticPr fontId="9"/>
  </si>
  <si>
    <t>別紙２-１（様式第９関係）</t>
    <phoneticPr fontId="9"/>
  </si>
  <si>
    <t>別紙２-２（様式第９関係）</t>
    <phoneticPr fontId="9"/>
  </si>
  <si>
    <t>【新規整備】島しょ地域</t>
    <rPh sb="9" eb="11">
      <t>チイキ</t>
    </rPh>
    <phoneticPr fontId="9"/>
  </si>
  <si>
    <t>別紙２-３（様式第９関係）</t>
    <phoneticPr fontId="9"/>
  </si>
  <si>
    <t>【既設切替整備】</t>
    <rPh sb="1" eb="3">
      <t>キセツ</t>
    </rPh>
    <rPh sb="5" eb="7">
      <t>セイビ</t>
    </rPh>
    <phoneticPr fontId="9"/>
  </si>
  <si>
    <t>防災部</t>
    <rPh sb="0" eb="2">
      <t>ボウサイ</t>
    </rPh>
    <rPh sb="2" eb="3">
      <t>ブ</t>
    </rPh>
    <phoneticPr fontId="3"/>
  </si>
  <si>
    <t>デジ局　モバイル通信ネットワーク</t>
    <rPh sb="2" eb="3">
      <t>キョク</t>
    </rPh>
    <phoneticPr fontId="3"/>
  </si>
  <si>
    <t>（電子情報処理組織による申請等）</t>
    <phoneticPr fontId="3"/>
  </si>
  <si>
    <t>（電子情報処理組織による処分通知等）</t>
    <phoneticPr fontId="3"/>
  </si>
  <si>
    <t>↑デジ局 携帯電話等エリア整備事業補助金交付要綱　に記載有り。電子ファイル（はんこレス）での申請可能にする為？（ただ、通信困難地域解消等に向けた計画策定支援事業補助金交付要綱には記載なし）</t>
    <rPh sb="3" eb="4">
      <t>キョク</t>
    </rPh>
    <rPh sb="26" eb="28">
      <t>キサイ</t>
    </rPh>
    <rPh sb="28" eb="29">
      <t>アリ</t>
    </rPh>
    <rPh sb="31" eb="33">
      <t>デンシ</t>
    </rPh>
    <rPh sb="46" eb="48">
      <t>シンセイ</t>
    </rPh>
    <rPh sb="48" eb="50">
      <t>カノウ</t>
    </rPh>
    <rPh sb="53" eb="54">
      <t>タメ</t>
    </rPh>
    <rPh sb="54" eb="55">
      <t>ジツヨウ</t>
    </rPh>
    <rPh sb="89" eb="91">
      <t>キサイ</t>
    </rPh>
    <phoneticPr fontId="1"/>
  </si>
  <si>
    <t>　防災部は申請記載例に　印マーク　があり</t>
    <rPh sb="1" eb="3">
      <t>ボウサイ</t>
    </rPh>
    <rPh sb="3" eb="4">
      <t>ブ</t>
    </rPh>
    <rPh sb="5" eb="7">
      <t>シンセイ</t>
    </rPh>
    <rPh sb="7" eb="9">
      <t>キサイ</t>
    </rPh>
    <rPh sb="9" eb="10">
      <t>レイ</t>
    </rPh>
    <rPh sb="12" eb="13">
      <t>イン</t>
    </rPh>
    <phoneticPr fontId="1"/>
  </si>
  <si>
    <t>記載ない要綱でも電子で行っているので特に不要か。様式の　印マーク　を無くす。</t>
    <rPh sb="0" eb="2">
      <t>キサイ</t>
    </rPh>
    <rPh sb="4" eb="6">
      <t>ヨウコウ</t>
    </rPh>
    <rPh sb="8" eb="10">
      <t>デンシ</t>
    </rPh>
    <rPh sb="11" eb="12">
      <t>オコナ</t>
    </rPh>
    <rPh sb="18" eb="19">
      <t>トク</t>
    </rPh>
    <rPh sb="20" eb="22">
      <t>フヨウ</t>
    </rPh>
    <rPh sb="24" eb="26">
      <t>ヨウシキ</t>
    </rPh>
    <rPh sb="28" eb="29">
      <t>イン</t>
    </rPh>
    <rPh sb="34" eb="35">
      <t>ナ</t>
    </rPh>
    <phoneticPr fontId="1"/>
  </si>
  <si>
    <t>確認事項備忘メモ</t>
    <rPh sb="0" eb="2">
      <t>カクニン</t>
    </rPh>
    <rPh sb="2" eb="4">
      <t>ジコウ</t>
    </rPh>
    <rPh sb="4" eb="6">
      <t>ビボウ</t>
    </rPh>
    <phoneticPr fontId="1"/>
  </si>
  <si>
    <t>・査定上「「TOKYO FREE Wi-Fi」と提携している区市町村Wi-Fiのリプレースに限り認める」となっているが、言葉じり通りに取ると実質特定の１事業者（NTT BP）の提供wi-fiしか補助金対象として認めないということになる？</t>
    <rPh sb="1" eb="3">
      <t>サテイ</t>
    </rPh>
    <rPh sb="3" eb="4">
      <t>ジョウ</t>
    </rPh>
    <rPh sb="60" eb="62">
      <t>コトバ</t>
    </rPh>
    <rPh sb="64" eb="65">
      <t>ドオ</t>
    </rPh>
    <rPh sb="67" eb="68">
      <t>ト</t>
    </rPh>
    <rPh sb="70" eb="72">
      <t>ジッシツ</t>
    </rPh>
    <rPh sb="72" eb="74">
      <t>トクテイ</t>
    </rPh>
    <rPh sb="76" eb="79">
      <t>ジギョウシャ</t>
    </rPh>
    <rPh sb="88" eb="90">
      <t>テイキョウ</t>
    </rPh>
    <rPh sb="97" eb="100">
      <t>ホジョキン</t>
    </rPh>
    <rPh sb="100" eb="102">
      <t>タイショウ</t>
    </rPh>
    <rPh sb="105" eb="106">
      <t>ミト</t>
    </rPh>
    <phoneticPr fontId="1"/>
  </si>
  <si>
    <t>　下記問い合わせが来た時に答えられない。</t>
    <rPh sb="1" eb="3">
      <t>カキ</t>
    </rPh>
    <rPh sb="3" eb="4">
      <t>ト</t>
    </rPh>
    <rPh sb="5" eb="6">
      <t>ア</t>
    </rPh>
    <rPh sb="9" eb="10">
      <t>キ</t>
    </rPh>
    <rPh sb="11" eb="12">
      <t>トキ</t>
    </rPh>
    <rPh sb="13" eb="14">
      <t>コタ</t>
    </rPh>
    <phoneticPr fontId="1"/>
  </si>
  <si>
    <t>　　- 区市町村から、隣の市は補助金対象となるのに、なぜうちは対象外となるのか？その差は、wi-fiをNTT-BPに委託しているか、していないかの差なのは公平性に欠けるのでは？</t>
    <rPh sb="11" eb="12">
      <t>トナリ</t>
    </rPh>
    <rPh sb="13" eb="14">
      <t>シ</t>
    </rPh>
    <rPh sb="15" eb="18">
      <t>ホジョキン</t>
    </rPh>
    <rPh sb="18" eb="20">
      <t>タイショウ</t>
    </rPh>
    <rPh sb="31" eb="34">
      <t>タイショウガイ</t>
    </rPh>
    <rPh sb="42" eb="43">
      <t>サ</t>
    </rPh>
    <rPh sb="58" eb="60">
      <t>イタク</t>
    </rPh>
    <rPh sb="73" eb="74">
      <t>サ</t>
    </rPh>
    <rPh sb="77" eb="79">
      <t>コウヘイ</t>
    </rPh>
    <rPh sb="79" eb="80">
      <t>セイ</t>
    </rPh>
    <rPh sb="81" eb="82">
      <t>カ</t>
    </rPh>
    <phoneticPr fontId="1"/>
  </si>
  <si>
    <t>　　- 区市町村のwi-fiを提供しているNTT-BP社以外の他の事業者から、「「TOKYO FREE Wi-Fi」と提携している区市町村Wi-Fi」となるための条件は何か？</t>
    <rPh sb="81" eb="83">
      <t>ジョウケン</t>
    </rPh>
    <rPh sb="84" eb="85">
      <t>ナニ</t>
    </rPh>
    <phoneticPr fontId="1"/>
  </si>
  <si>
    <t xml:space="preserve">           NTTBP以外の会社が区市町村に提供しているwi-fiが対象になる方法はそもそもあるのか？ 実質特定の事業者にお金が流れる仕組みに見えるが、</t>
    <rPh sb="16" eb="18">
      <t>イガイ</t>
    </rPh>
    <rPh sb="19" eb="21">
      <t>カイシャ</t>
    </rPh>
    <rPh sb="22" eb="23">
      <t>ク</t>
    </rPh>
    <rPh sb="39" eb="41">
      <t>タイショウ</t>
    </rPh>
    <rPh sb="44" eb="46">
      <t>ホウホウ</t>
    </rPh>
    <phoneticPr fontId="1"/>
  </si>
  <si>
    <t>「TOKYO FREE Wi-Fi」と提携している区市町村Wi-Fi　　の定義について</t>
    <rPh sb="37" eb="39">
      <t>テイギ</t>
    </rPh>
    <phoneticPr fontId="1"/>
  </si>
  <si>
    <t>・明確に定義しているものはない</t>
    <rPh sb="1" eb="3">
      <t>メイカク</t>
    </rPh>
    <rPh sb="4" eb="6">
      <t>テイギ</t>
    </rPh>
    <phoneticPr fontId="1"/>
  </si>
  <si>
    <t>・「TOKYO FREE Wi-Fi」の整備事業者（NTTブロードバンドプラットフォーム社）が、「TOKYO FREE Wi-Fi」と同じ認証の仕組みで区市町村に設置したものを提携フリーWi-Fiと言っている。</t>
    <rPh sb="20" eb="22">
      <t>セイビ</t>
    </rPh>
    <rPh sb="22" eb="25">
      <t>ジギョウシャ</t>
    </rPh>
    <rPh sb="44" eb="45">
      <t>シャ</t>
    </rPh>
    <rPh sb="67" eb="68">
      <t>オナ</t>
    </rPh>
    <rPh sb="69" eb="71">
      <t>ニンショウ</t>
    </rPh>
    <rPh sb="72" eb="74">
      <t>シク</t>
    </rPh>
    <rPh sb="76" eb="80">
      <t>クシチョウソン</t>
    </rPh>
    <rPh sb="81" eb="83">
      <t>セッチ</t>
    </rPh>
    <rPh sb="99" eb="100">
      <t>イ</t>
    </rPh>
    <phoneticPr fontId="1"/>
  </si>
  <si>
    <t>・東京都が提携における何らかの募集や条件を出しているわけではなく、提携における直接的な関与はしていない</t>
    <rPh sb="1" eb="4">
      <t>トウキョウト</t>
    </rPh>
    <rPh sb="5" eb="7">
      <t>テイケイ</t>
    </rPh>
    <rPh sb="11" eb="12">
      <t>ナン</t>
    </rPh>
    <rPh sb="15" eb="17">
      <t>ボシュウ</t>
    </rPh>
    <rPh sb="18" eb="20">
      <t>ジョウケン</t>
    </rPh>
    <rPh sb="21" eb="22">
      <t>ダ</t>
    </rPh>
    <rPh sb="33" eb="35">
      <t>テイケイ</t>
    </rPh>
    <rPh sb="39" eb="42">
      <t>チョクセツテキ</t>
    </rPh>
    <rPh sb="43" eb="45">
      <t>カンヨ</t>
    </rPh>
    <phoneticPr fontId="1"/>
  </si>
  <si>
    <t>（ただ観光部時代からの「TOKYO FREE Wi-Fi」のホームページ（NTT-BPがWi-Fi運用と同じ委託で受注し運用）で、提携フリーWi-Fiの記載をしている。）</t>
    <rPh sb="3" eb="5">
      <t>カンコウ</t>
    </rPh>
    <rPh sb="5" eb="6">
      <t>ブ</t>
    </rPh>
    <rPh sb="6" eb="8">
      <t>ジダイ</t>
    </rPh>
    <rPh sb="49" eb="51">
      <t>ウンヨウ</t>
    </rPh>
    <rPh sb="52" eb="53">
      <t>オナ</t>
    </rPh>
    <rPh sb="54" eb="56">
      <t>イタク</t>
    </rPh>
    <rPh sb="57" eb="59">
      <t>ジュチュウ</t>
    </rPh>
    <rPh sb="60" eb="62">
      <t>ウンヨウ</t>
    </rPh>
    <rPh sb="65" eb="67">
      <t>テイケイ</t>
    </rPh>
    <rPh sb="76" eb="78">
      <t>キサイ</t>
    </rPh>
    <phoneticPr fontId="1"/>
  </si>
  <si>
    <t>「TOKYO FREE Wi-Fi」を吹かせることを条件</t>
    <rPh sb="19" eb="20">
      <t>フ</t>
    </rPh>
    <rPh sb="26" eb="28">
      <t>ジョウケン</t>
    </rPh>
    <phoneticPr fontId="1"/>
  </si>
  <si>
    <t>緯度</t>
    <rPh sb="0" eb="2">
      <t>イド</t>
    </rPh>
    <phoneticPr fontId="1"/>
  </si>
  <si>
    <t>経度</t>
    <rPh sb="0" eb="2">
      <t>ケイド</t>
    </rPh>
    <phoneticPr fontId="1"/>
  </si>
  <si>
    <t>所在地</t>
    <rPh sb="0" eb="3">
      <t>ショザイチ</t>
    </rPh>
    <phoneticPr fontId="9"/>
  </si>
  <si>
    <t>設置場所</t>
    <rPh sb="0" eb="2">
      <t>セッチ</t>
    </rPh>
    <rPh sb="2" eb="4">
      <t>バショ</t>
    </rPh>
    <phoneticPr fontId="9"/>
  </si>
  <si>
    <t>令和８年度　補助金所要額内訳書</t>
    <phoneticPr fontId="1"/>
  </si>
  <si>
    <t>令和８年度　補助金所要額内訳書</t>
    <rPh sb="0" eb="2">
      <t>レイワ</t>
    </rPh>
    <rPh sb="6" eb="9">
      <t>ホジョキン</t>
    </rPh>
    <rPh sb="9" eb="11">
      <t>ショヨウ</t>
    </rPh>
    <rPh sb="11" eb="12">
      <t>ガク</t>
    </rPh>
    <rPh sb="12" eb="15">
      <t>ウチワケショ</t>
    </rPh>
    <phoneticPr fontId="9"/>
  </si>
  <si>
    <t>令和８年度　補助金精算額内訳書</t>
    <rPh sb="9" eb="12">
      <t>セイサンガク</t>
    </rPh>
    <rPh sb="12" eb="15">
      <t>ウチワケショ</t>
    </rPh>
    <phoneticPr fontId="1"/>
  </si>
  <si>
    <t>令和８年度　補助金精算額内訳書</t>
    <rPh sb="0" eb="2">
      <t>レイワ</t>
    </rPh>
    <rPh sb="6" eb="9">
      <t>ホジョキン</t>
    </rPh>
    <rPh sb="9" eb="12">
      <t>セイサンガク</t>
    </rPh>
    <rPh sb="12" eb="15">
      <t>ウチワケショ</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</si>
</sst>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6"/>
      <name val="游ゴシック"/>
      <family val="3"/>
      <charset val="128"/>
      <scheme val="minor"/>
    </font>
    <font>
      <sz val="11"/>
      <color rgb="FF0000FF"/>
      <name val="游ゴシック"/>
      <family val="2"/>
      <scheme val="minor"/>
    </font>
    <font>
      <sz val="11"/>
      <color rgb="FFFF0000"/>
      <name val="游ゴシック"/>
      <family val="2"/>
      <charset val="128"/>
      <scheme val="minor"/>
    </font>
    <font>
      <sz val="11"/>
      <color rgb="FFFF0000"/>
      <name val="游ゴシック"/>
      <family val="3"/>
      <charset val="128"/>
      <scheme val="minor"/>
    </font>
    <font>
      <sz val="11"/>
      <name val="ＭＳ Ｐゴシック"/>
      <family val="3"/>
      <charset val="128"/>
    </font>
    <font>
      <sz val="12"/>
      <name val="ＭＳ Ｐ明朝"/>
      <family val="1"/>
      <charset val="128"/>
    </font>
    <font>
      <sz val="6"/>
      <name val="ＭＳ Ｐゴシック"/>
      <family val="3"/>
      <charset val="128"/>
    </font>
    <font>
      <sz val="10"/>
      <name val="ＭＳ Ｐ明朝"/>
      <family val="1"/>
      <charset val="128"/>
    </font>
    <font>
      <sz val="16"/>
      <name val="ＭＳ Ｐ明朝"/>
      <family val="1"/>
      <charset val="128"/>
    </font>
    <font>
      <sz val="11"/>
      <name val="ＭＳ Ｐ明朝"/>
      <family val="1"/>
      <charset val="128"/>
    </font>
    <font>
      <sz val="12"/>
      <color theme="4"/>
      <name val="ＭＳ Ｐ明朝"/>
      <family val="1"/>
      <charset val="128"/>
    </font>
    <font>
      <sz val="11"/>
      <color theme="1"/>
      <name val="游ゴシック"/>
      <family val="2"/>
      <charset val="128"/>
      <scheme val="minor"/>
    </font>
    <font>
      <sz val="12"/>
      <color theme="1"/>
      <name val="ＭＳ Ｐ明朝"/>
      <family val="1"/>
      <charset val="128"/>
    </font>
    <font>
      <sz val="16"/>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12">
    <border>
      <left/>
      <right/>
      <top/>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5">
    <xf numFmtId="0" fontId="0" fillId="0" borderId="0">
      <alignment vertical="center"/>
    </xf>
    <xf numFmtId="0" fontId="2" fillId="0" borderId="0"/>
    <xf numFmtId="0" fontId="7" fillId="0" borderId="0"/>
    <xf numFmtId="38" fontId="7" fillId="0" borderId="0" applyFont="0" applyFill="0" applyBorder="0" applyAlignment="0" applyProtection="0"/>
    <xf numFmtId="38" fontId="14" fillId="0" borderId="0" applyFont="0" applyFill="0" applyBorder="0" applyAlignment="0" applyProtection="0">
      <alignment vertical="center"/>
    </xf>
  </cellStyleXfs>
  <cellXfs count="80">
    <xf numFmtId="0" fontId="0" fillId="0" borderId="0" xfId="0">
      <alignment vertical="center"/>
    </xf>
    <xf numFmtId="0" fontId="2" fillId="0" borderId="0" xfId="1"/>
    <xf numFmtId="0" fontId="2" fillId="0" borderId="1" xfId="1" applyBorder="1"/>
    <xf numFmtId="0" fontId="4" fillId="0" borderId="0" xfId="1" applyFont="1"/>
    <xf numFmtId="0" fontId="8" fillId="0" borderId="0" xfId="2" applyFont="1" applyAlignment="1">
      <alignment horizontal="left" vertical="center"/>
    </xf>
    <xf numFmtId="0" fontId="8" fillId="0" borderId="0" xfId="2" applyFont="1" applyAlignment="1">
      <alignment horizontal="center" vertical="center"/>
    </xf>
    <xf numFmtId="0" fontId="8" fillId="0" borderId="0" xfId="2" applyFont="1" applyAlignment="1">
      <alignment horizontal="center" vertical="center" wrapText="1"/>
    </xf>
    <xf numFmtId="38" fontId="8" fillId="0" borderId="0" xfId="3" applyFont="1" applyAlignment="1">
      <alignment horizontal="center" vertical="center" wrapText="1"/>
    </xf>
    <xf numFmtId="38" fontId="8" fillId="0" borderId="0" xfId="3" applyFont="1" applyAlignment="1">
      <alignment vertical="center"/>
    </xf>
    <xf numFmtId="0" fontId="10" fillId="0" borderId="0" xfId="2" applyFont="1" applyAlignment="1">
      <alignment horizontal="right" vertical="center"/>
    </xf>
    <xf numFmtId="38" fontId="8" fillId="0" borderId="2" xfId="3" applyFont="1" applyBorder="1" applyAlignment="1">
      <alignment horizontal="center" vertical="center"/>
    </xf>
    <xf numFmtId="0" fontId="8" fillId="0" borderId="2" xfId="2" applyFont="1" applyBorder="1" applyAlignment="1">
      <alignment vertical="center" wrapText="1"/>
    </xf>
    <xf numFmtId="38" fontId="8" fillId="0" borderId="2" xfId="3" applyFont="1" applyBorder="1" applyAlignment="1">
      <alignment vertical="center"/>
    </xf>
    <xf numFmtId="38" fontId="13" fillId="2" borderId="2" xfId="3" applyFont="1" applyFill="1" applyBorder="1" applyAlignment="1">
      <alignment vertical="center"/>
    </xf>
    <xf numFmtId="38" fontId="8" fillId="0" borderId="0" xfId="3" applyFont="1" applyFill="1" applyBorder="1" applyAlignment="1">
      <alignment vertical="center"/>
    </xf>
    <xf numFmtId="0" fontId="8" fillId="0" borderId="2" xfId="2" applyFont="1" applyBorder="1" applyAlignment="1">
      <alignment horizontal="center" vertical="center" wrapText="1"/>
    </xf>
    <xf numFmtId="0" fontId="8" fillId="0" borderId="2" xfId="2" applyFont="1" applyBorder="1" applyAlignment="1">
      <alignment horizontal="center" vertical="center"/>
    </xf>
    <xf numFmtId="38" fontId="8" fillId="2" borderId="9" xfId="3" applyFont="1" applyFill="1" applyBorder="1" applyAlignment="1">
      <alignment vertical="center"/>
    </xf>
    <xf numFmtId="38" fontId="8" fillId="0" borderId="0" xfId="3" applyFont="1" applyFill="1" applyBorder="1" applyAlignment="1">
      <alignment vertical="center" wrapText="1"/>
    </xf>
    <xf numFmtId="38" fontId="8" fillId="0" borderId="2" xfId="4" applyFont="1" applyBorder="1" applyAlignment="1">
      <alignment horizontal="center" vertical="center"/>
    </xf>
    <xf numFmtId="0" fontId="0" fillId="0" borderId="0" xfId="0"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8" fillId="0" borderId="3" xfId="2" applyFont="1" applyBorder="1" applyAlignment="1">
      <alignment horizontal="center" vertical="center"/>
    </xf>
    <xf numFmtId="0" fontId="8" fillId="0" borderId="4" xfId="2" applyFont="1" applyBorder="1" applyAlignment="1">
      <alignment horizontal="center" vertical="center"/>
    </xf>
    <xf numFmtId="0" fontId="8" fillId="0" borderId="3" xfId="2" applyFont="1" applyBorder="1" applyAlignment="1">
      <alignment horizontal="center" vertical="center" wrapText="1"/>
    </xf>
    <xf numFmtId="0" fontId="8" fillId="0" borderId="4" xfId="2" applyFont="1" applyBorder="1" applyAlignment="1">
      <alignment horizontal="center" vertical="center" wrapText="1"/>
    </xf>
    <xf numFmtId="0" fontId="15" fillId="0" borderId="0" xfId="2" applyFont="1" applyAlignment="1">
      <alignment horizontal="left" vertical="center"/>
    </xf>
    <xf numFmtId="0" fontId="8" fillId="0" borderId="4" xfId="2" applyFont="1" applyBorder="1" applyAlignment="1">
      <alignment vertical="center" wrapText="1"/>
    </xf>
    <xf numFmtId="38" fontId="8" fillId="0" borderId="4" xfId="4" applyFont="1" applyBorder="1" applyAlignment="1">
      <alignment horizontal="center" vertical="center"/>
    </xf>
    <xf numFmtId="38" fontId="8" fillId="2" borderId="4" xfId="3" applyFont="1" applyFill="1" applyBorder="1" applyAlignment="1">
      <alignment vertical="center"/>
    </xf>
    <xf numFmtId="38" fontId="8" fillId="0" borderId="4" xfId="3" applyFont="1" applyBorder="1" applyAlignment="1">
      <alignment vertical="center"/>
    </xf>
    <xf numFmtId="38" fontId="13" fillId="2" borderId="4" xfId="3" applyFont="1" applyFill="1" applyBorder="1" applyAlignment="1">
      <alignment vertical="center"/>
    </xf>
    <xf numFmtId="38" fontId="8" fillId="2" borderId="2" xfId="3" applyFont="1" applyFill="1" applyBorder="1" applyAlignment="1">
      <alignment vertical="center"/>
    </xf>
    <xf numFmtId="38" fontId="13" fillId="2" borderId="7" xfId="3" applyFont="1" applyFill="1" applyBorder="1" applyAlignment="1">
      <alignment vertical="center"/>
    </xf>
    <xf numFmtId="0" fontId="8" fillId="0" borderId="3" xfId="2" applyFont="1" applyBorder="1" applyAlignment="1">
      <alignment vertical="center" wrapText="1"/>
    </xf>
    <xf numFmtId="38" fontId="8" fillId="0" borderId="3" xfId="4" applyFont="1" applyBorder="1" applyAlignment="1">
      <alignment horizontal="center" vertical="center"/>
    </xf>
    <xf numFmtId="38" fontId="8" fillId="2" borderId="3" xfId="3" applyFont="1" applyFill="1" applyBorder="1" applyAlignment="1">
      <alignment vertical="center"/>
    </xf>
    <xf numFmtId="38" fontId="8" fillId="0" borderId="3" xfId="3" applyFont="1" applyBorder="1" applyAlignment="1">
      <alignment vertical="center"/>
    </xf>
    <xf numFmtId="38" fontId="13" fillId="2" borderId="3" xfId="3" applyFont="1" applyFill="1" applyBorder="1" applyAlignment="1">
      <alignment vertical="center"/>
    </xf>
    <xf numFmtId="38" fontId="8" fillId="0" borderId="0" xfId="3" applyFont="1" applyFill="1" applyAlignment="1">
      <alignment horizontal="center" vertical="center" wrapText="1"/>
    </xf>
    <xf numFmtId="38" fontId="8" fillId="0" borderId="0" xfId="3" applyFont="1" applyFill="1" applyAlignment="1">
      <alignment vertical="center"/>
    </xf>
    <xf numFmtId="38" fontId="8" fillId="0" borderId="2" xfId="3" applyFont="1" applyFill="1" applyBorder="1" applyAlignment="1">
      <alignment horizontal="center" vertical="center"/>
    </xf>
    <xf numFmtId="38" fontId="8" fillId="0" borderId="4" xfId="4" applyFont="1" applyFill="1" applyBorder="1" applyAlignment="1">
      <alignment horizontal="center" vertical="center"/>
    </xf>
    <xf numFmtId="38" fontId="8" fillId="0" borderId="4" xfId="3" applyFont="1" applyFill="1" applyBorder="1" applyAlignment="1">
      <alignment vertical="center"/>
    </xf>
    <xf numFmtId="38" fontId="8" fillId="0" borderId="2" xfId="4" applyFont="1" applyFill="1" applyBorder="1" applyAlignment="1">
      <alignment horizontal="center" vertical="center"/>
    </xf>
    <xf numFmtId="38" fontId="8" fillId="0" borderId="2" xfId="3" applyFont="1" applyFill="1" applyBorder="1" applyAlignment="1">
      <alignment vertical="center"/>
    </xf>
    <xf numFmtId="38" fontId="8" fillId="0" borderId="3" xfId="4" applyFont="1" applyFill="1" applyBorder="1" applyAlignment="1">
      <alignment horizontal="center" vertical="center"/>
    </xf>
    <xf numFmtId="38" fontId="8" fillId="0" borderId="3" xfId="3" applyFont="1" applyFill="1" applyBorder="1" applyAlignment="1">
      <alignment vertical="center"/>
    </xf>
    <xf numFmtId="0" fontId="8" fillId="0" borderId="8" xfId="2" applyFont="1" applyBorder="1" applyAlignment="1">
      <alignment horizontal="center" vertical="center"/>
    </xf>
    <xf numFmtId="0" fontId="8" fillId="0" borderId="6" xfId="2" applyFont="1" applyBorder="1" applyAlignment="1">
      <alignment horizontal="center" vertical="center"/>
    </xf>
    <xf numFmtId="0" fontId="8" fillId="0" borderId="9" xfId="2" applyFont="1" applyBorder="1" applyAlignment="1">
      <alignment horizontal="center" vertical="center"/>
    </xf>
    <xf numFmtId="0" fontId="16" fillId="0" borderId="0" xfId="2" applyFont="1" applyAlignment="1">
      <alignment horizontal="center" vertical="center" wrapText="1"/>
    </xf>
    <xf numFmtId="0" fontId="11" fillId="0" borderId="0" xfId="2" applyFont="1" applyAlignment="1">
      <alignment horizontal="center" vertical="center" wrapText="1"/>
    </xf>
    <xf numFmtId="38" fontId="12" fillId="0" borderId="2" xfId="3" applyFont="1" applyFill="1" applyBorder="1" applyAlignment="1">
      <alignment horizontal="center" vertical="center" wrapText="1"/>
    </xf>
    <xf numFmtId="38" fontId="12" fillId="0" borderId="2" xfId="3" applyFont="1" applyFill="1" applyBorder="1" applyAlignment="1">
      <alignment horizontal="center" vertical="center"/>
    </xf>
    <xf numFmtId="0" fontId="8" fillId="0" borderId="2" xfId="2" applyFont="1" applyBorder="1" applyAlignment="1">
      <alignment horizontal="center" vertical="center"/>
    </xf>
    <xf numFmtId="0" fontId="8" fillId="0" borderId="0" xfId="2" applyFont="1" applyAlignment="1">
      <alignment horizontal="left" vertical="center" wrapText="1"/>
    </xf>
    <xf numFmtId="0" fontId="8" fillId="0" borderId="2" xfId="2" applyFont="1" applyBorder="1" applyAlignment="1">
      <alignment horizontal="center" vertical="center" wrapText="1"/>
    </xf>
    <xf numFmtId="38" fontId="8" fillId="0" borderId="2" xfId="3" applyFont="1" applyFill="1" applyBorder="1" applyAlignment="1">
      <alignment horizontal="center" vertical="center" wrapText="1"/>
    </xf>
    <xf numFmtId="38" fontId="8" fillId="0" borderId="2" xfId="3" applyFont="1" applyFill="1" applyBorder="1" applyAlignment="1">
      <alignment horizontal="center" vertical="center"/>
    </xf>
    <xf numFmtId="0" fontId="8" fillId="0" borderId="10" xfId="2" applyFont="1" applyBorder="1" applyAlignment="1">
      <alignment horizontal="center" vertical="center" wrapText="1"/>
    </xf>
    <xf numFmtId="0" fontId="8" fillId="0" borderId="11" xfId="2" applyFont="1" applyBorder="1" applyAlignment="1">
      <alignment horizontal="center" vertical="center" wrapText="1"/>
    </xf>
    <xf numFmtId="0" fontId="8" fillId="0" borderId="9" xfId="2" applyFont="1" applyBorder="1" applyAlignment="1">
      <alignment horizontal="center" vertical="center" wrapText="1"/>
    </xf>
    <xf numFmtId="38" fontId="12" fillId="0" borderId="2" xfId="3" applyFont="1" applyBorder="1" applyAlignment="1">
      <alignment horizontal="center" vertical="center" wrapText="1"/>
    </xf>
    <xf numFmtId="38" fontId="12" fillId="0" borderId="2" xfId="3" applyFont="1" applyBorder="1" applyAlignment="1">
      <alignment horizontal="center" vertical="center"/>
    </xf>
    <xf numFmtId="38" fontId="8" fillId="0" borderId="2" xfId="3" applyFont="1" applyBorder="1" applyAlignment="1">
      <alignment horizontal="center" vertical="center" wrapText="1"/>
    </xf>
    <xf numFmtId="38" fontId="8" fillId="0" borderId="2" xfId="3" applyFont="1" applyBorder="1" applyAlignment="1">
      <alignment horizontal="center" vertical="center"/>
    </xf>
    <xf numFmtId="0" fontId="8" fillId="0" borderId="3" xfId="2" applyFont="1" applyBorder="1" applyAlignment="1">
      <alignment horizontal="center" vertical="center"/>
    </xf>
    <xf numFmtId="0" fontId="8" fillId="0" borderId="4" xfId="2" applyFont="1" applyBorder="1" applyAlignment="1">
      <alignment horizontal="center" vertical="center"/>
    </xf>
    <xf numFmtId="0" fontId="8" fillId="0" borderId="3" xfId="2" applyFont="1" applyBorder="1" applyAlignment="1">
      <alignment horizontal="center" vertical="center" wrapText="1"/>
    </xf>
    <xf numFmtId="0" fontId="8" fillId="0" borderId="4" xfId="2" applyFont="1" applyBorder="1" applyAlignment="1">
      <alignment horizontal="center" vertical="center" wrapText="1"/>
    </xf>
    <xf numFmtId="0" fontId="8" fillId="0" borderId="8" xfId="2" applyFont="1" applyBorder="1" applyAlignment="1">
      <alignment horizontal="left" vertical="center" wrapText="1"/>
    </xf>
    <xf numFmtId="0" fontId="8" fillId="0" borderId="5" xfId="2" applyFont="1" applyBorder="1" applyAlignment="1">
      <alignment horizontal="center" vertical="center"/>
    </xf>
    <xf numFmtId="0" fontId="8" fillId="0" borderId="8" xfId="2" applyFont="1" applyBorder="1" applyAlignment="1">
      <alignment horizontal="center" vertical="center"/>
    </xf>
    <xf numFmtId="0" fontId="8" fillId="0" borderId="6" xfId="2" applyFont="1" applyBorder="1" applyAlignment="1">
      <alignment horizontal="center" vertical="center"/>
    </xf>
    <xf numFmtId="38" fontId="8" fillId="0" borderId="3" xfId="3" applyFont="1" applyBorder="1" applyAlignment="1">
      <alignment horizontal="center" vertical="center" wrapText="1"/>
    </xf>
    <xf numFmtId="38" fontId="8" fillId="0" borderId="4" xfId="3" applyFont="1" applyBorder="1" applyAlignment="1">
      <alignment horizontal="center" vertical="center"/>
    </xf>
    <xf numFmtId="38" fontId="12" fillId="0" borderId="3" xfId="3" applyFont="1" applyBorder="1" applyAlignment="1">
      <alignment horizontal="center" vertical="center" wrapText="1"/>
    </xf>
    <xf numFmtId="38" fontId="12" fillId="0" borderId="4" xfId="3" applyFont="1" applyBorder="1" applyAlignment="1">
      <alignment horizontal="center" vertical="center"/>
    </xf>
  </cellXfs>
  <cellStyles count="5">
    <cellStyle name="桁区切り" xfId="4" builtinId="6"/>
    <cellStyle name="桁区切り 2" xfId="3" xr:uid="{00000000-0005-0000-0000-000001000000}"/>
    <cellStyle name="標準" xfId="0" builtinId="0"/>
    <cellStyle name="標準 2" xfId="1" xr:uid="{00000000-0005-0000-0000-000003000000}"/>
    <cellStyle name="標準 2 2" xfId="2" xr:uid="{00000000-0005-0000-0000-000004000000}"/>
  </cellStyles>
  <dxfs count="0"/>
  <tableStyles count="0" defaultTableStyle="TableStyleMedium2" defaultPivotStyle="PivotStyleLight16"/>
  <colors>
    <mruColors>
      <color rgb="FF008000"/>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8" Type="http://schemas.openxmlformats.org/officeDocument/2006/relationships/image" Target="../media/image8.tmp"/><Relationship Id="rId13" Type="http://schemas.openxmlformats.org/officeDocument/2006/relationships/image" Target="../media/image13.tmp"/><Relationship Id="rId18" Type="http://schemas.openxmlformats.org/officeDocument/2006/relationships/image" Target="../media/image18.tmp"/><Relationship Id="rId3" Type="http://schemas.openxmlformats.org/officeDocument/2006/relationships/image" Target="../media/image3.tmp"/><Relationship Id="rId21" Type="http://schemas.openxmlformats.org/officeDocument/2006/relationships/image" Target="../media/image21.tmp"/><Relationship Id="rId7" Type="http://schemas.openxmlformats.org/officeDocument/2006/relationships/image" Target="../media/image7.tmp"/><Relationship Id="rId12" Type="http://schemas.openxmlformats.org/officeDocument/2006/relationships/image" Target="../media/image12.tmp"/><Relationship Id="rId17" Type="http://schemas.openxmlformats.org/officeDocument/2006/relationships/image" Target="../media/image17.tmp"/><Relationship Id="rId2" Type="http://schemas.openxmlformats.org/officeDocument/2006/relationships/image" Target="../media/image2.tmp"/><Relationship Id="rId16" Type="http://schemas.openxmlformats.org/officeDocument/2006/relationships/image" Target="../media/image16.tmp"/><Relationship Id="rId20" Type="http://schemas.openxmlformats.org/officeDocument/2006/relationships/image" Target="../media/image20.tmp"/><Relationship Id="rId1" Type="http://schemas.openxmlformats.org/officeDocument/2006/relationships/image" Target="../media/image1.tmp"/><Relationship Id="rId6" Type="http://schemas.openxmlformats.org/officeDocument/2006/relationships/image" Target="../media/image6.tmp"/><Relationship Id="rId11" Type="http://schemas.openxmlformats.org/officeDocument/2006/relationships/image" Target="../media/image11.tmp"/><Relationship Id="rId5" Type="http://schemas.openxmlformats.org/officeDocument/2006/relationships/image" Target="../media/image5.tmp"/><Relationship Id="rId15" Type="http://schemas.openxmlformats.org/officeDocument/2006/relationships/image" Target="../media/image15.tmp"/><Relationship Id="rId23" Type="http://schemas.openxmlformats.org/officeDocument/2006/relationships/image" Target="../media/image23.tmp"/><Relationship Id="rId10" Type="http://schemas.openxmlformats.org/officeDocument/2006/relationships/image" Target="../media/image10.tmp"/><Relationship Id="rId19" Type="http://schemas.openxmlformats.org/officeDocument/2006/relationships/image" Target="../media/image19.tmp"/><Relationship Id="rId4" Type="http://schemas.openxmlformats.org/officeDocument/2006/relationships/image" Target="../media/image4.tmp"/><Relationship Id="rId9" Type="http://schemas.openxmlformats.org/officeDocument/2006/relationships/image" Target="../media/image9.tmp"/><Relationship Id="rId14" Type="http://schemas.openxmlformats.org/officeDocument/2006/relationships/image" Target="../media/image14.tmp"/><Relationship Id="rId22" Type="http://schemas.openxmlformats.org/officeDocument/2006/relationships/image" Target="../media/image22.jpeg"/></Relationships>
</file>

<file path=xl/drawings/drawing1.xml><?xml version="1.0" encoding="utf-8"?>
<xdr:wsDr xmlns:xdr="http://schemas.openxmlformats.org/drawingml/2006/spreadsheetDrawing" xmlns:a="http://schemas.openxmlformats.org/drawingml/2006/main">
  <xdr:twoCellAnchor editAs="oneCell">
    <xdr:from>
      <xdr:col>0</xdr:col>
      <xdr:colOff>304800</xdr:colOff>
      <xdr:row>2</xdr:row>
      <xdr:rowOff>76200</xdr:rowOff>
    </xdr:from>
    <xdr:to>
      <xdr:col>13</xdr:col>
      <xdr:colOff>20254</xdr:colOff>
      <xdr:row>25</xdr:row>
      <xdr:rowOff>105543</xdr:rowOff>
    </xdr:to>
    <xdr:pic>
      <xdr:nvPicPr>
        <xdr:cNvPr id="2" name="図 1" descr="画面の領域">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4800" y="552450"/>
          <a:ext cx="8630854" cy="5506218"/>
        </a:xfrm>
        <a:prstGeom prst="rect">
          <a:avLst/>
        </a:prstGeom>
      </xdr:spPr>
    </xdr:pic>
    <xdr:clientData/>
  </xdr:twoCellAnchor>
  <xdr:twoCellAnchor editAs="oneCell">
    <xdr:from>
      <xdr:col>0</xdr:col>
      <xdr:colOff>161925</xdr:colOff>
      <xdr:row>26</xdr:row>
      <xdr:rowOff>57150</xdr:rowOff>
    </xdr:from>
    <xdr:to>
      <xdr:col>12</xdr:col>
      <xdr:colOff>658443</xdr:colOff>
      <xdr:row>51</xdr:row>
      <xdr:rowOff>115139</xdr:rowOff>
    </xdr:to>
    <xdr:pic>
      <xdr:nvPicPr>
        <xdr:cNvPr id="3" name="図 2" descr="画面の領域">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1925" y="6248400"/>
          <a:ext cx="8726118" cy="6011114"/>
        </a:xfrm>
        <a:prstGeom prst="rect">
          <a:avLst/>
        </a:prstGeom>
      </xdr:spPr>
    </xdr:pic>
    <xdr:clientData/>
  </xdr:twoCellAnchor>
  <xdr:twoCellAnchor editAs="oneCell">
    <xdr:from>
      <xdr:col>0</xdr:col>
      <xdr:colOff>238125</xdr:colOff>
      <xdr:row>52</xdr:row>
      <xdr:rowOff>57150</xdr:rowOff>
    </xdr:from>
    <xdr:to>
      <xdr:col>13</xdr:col>
      <xdr:colOff>182211</xdr:colOff>
      <xdr:row>76</xdr:row>
      <xdr:rowOff>153211</xdr:rowOff>
    </xdr:to>
    <xdr:pic>
      <xdr:nvPicPr>
        <xdr:cNvPr id="4" name="図 3" descr="画面の領域">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8125" y="12439650"/>
          <a:ext cx="8859486" cy="5811061"/>
        </a:xfrm>
        <a:prstGeom prst="rect">
          <a:avLst/>
        </a:prstGeom>
      </xdr:spPr>
    </xdr:pic>
    <xdr:clientData/>
  </xdr:twoCellAnchor>
  <xdr:twoCellAnchor editAs="oneCell">
    <xdr:from>
      <xdr:col>0</xdr:col>
      <xdr:colOff>200025</xdr:colOff>
      <xdr:row>77</xdr:row>
      <xdr:rowOff>142875</xdr:rowOff>
    </xdr:from>
    <xdr:to>
      <xdr:col>13</xdr:col>
      <xdr:colOff>153638</xdr:colOff>
      <xdr:row>103</xdr:row>
      <xdr:rowOff>29423</xdr:rowOff>
    </xdr:to>
    <xdr:pic>
      <xdr:nvPicPr>
        <xdr:cNvPr id="5" name="図 4" descr="画面の領域">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00025" y="18478500"/>
          <a:ext cx="8869013" cy="6077798"/>
        </a:xfrm>
        <a:prstGeom prst="rect">
          <a:avLst/>
        </a:prstGeom>
      </xdr:spPr>
    </xdr:pic>
    <xdr:clientData/>
  </xdr:twoCellAnchor>
  <xdr:twoCellAnchor editAs="oneCell">
    <xdr:from>
      <xdr:col>0</xdr:col>
      <xdr:colOff>371475</xdr:colOff>
      <xdr:row>104</xdr:row>
      <xdr:rowOff>47625</xdr:rowOff>
    </xdr:from>
    <xdr:to>
      <xdr:col>6</xdr:col>
      <xdr:colOff>286312</xdr:colOff>
      <xdr:row>128</xdr:row>
      <xdr:rowOff>48423</xdr:rowOff>
    </xdr:to>
    <xdr:pic>
      <xdr:nvPicPr>
        <xdr:cNvPr id="6" name="図 5" descr="画面の領域">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71475" y="24812625"/>
          <a:ext cx="4029637" cy="5715798"/>
        </a:xfrm>
        <a:prstGeom prst="rect">
          <a:avLst/>
        </a:prstGeom>
      </xdr:spPr>
    </xdr:pic>
    <xdr:clientData/>
  </xdr:twoCellAnchor>
  <xdr:twoCellAnchor editAs="oneCell">
    <xdr:from>
      <xdr:col>14</xdr:col>
      <xdr:colOff>485775</xdr:colOff>
      <xdr:row>2</xdr:row>
      <xdr:rowOff>114300</xdr:rowOff>
    </xdr:from>
    <xdr:to>
      <xdr:col>25</xdr:col>
      <xdr:colOff>153406</xdr:colOff>
      <xdr:row>17</xdr:row>
      <xdr:rowOff>219588</xdr:rowOff>
    </xdr:to>
    <xdr:pic>
      <xdr:nvPicPr>
        <xdr:cNvPr id="7" name="図 6" descr="画面の領域">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9858375" y="590550"/>
          <a:ext cx="7211431" cy="3677163"/>
        </a:xfrm>
        <a:prstGeom prst="rect">
          <a:avLst/>
        </a:prstGeom>
      </xdr:spPr>
    </xdr:pic>
    <xdr:clientData/>
  </xdr:twoCellAnchor>
  <xdr:twoCellAnchor editAs="oneCell">
    <xdr:from>
      <xdr:col>14</xdr:col>
      <xdr:colOff>495300</xdr:colOff>
      <xdr:row>18</xdr:row>
      <xdr:rowOff>152400</xdr:rowOff>
    </xdr:from>
    <xdr:to>
      <xdr:col>25</xdr:col>
      <xdr:colOff>105773</xdr:colOff>
      <xdr:row>34</xdr:row>
      <xdr:rowOff>181511</xdr:rowOff>
    </xdr:to>
    <xdr:pic>
      <xdr:nvPicPr>
        <xdr:cNvPr id="8" name="図 7" descr="画面の領域">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9867900" y="4438650"/>
          <a:ext cx="7154273" cy="3839111"/>
        </a:xfrm>
        <a:prstGeom prst="rect">
          <a:avLst/>
        </a:prstGeom>
      </xdr:spPr>
    </xdr:pic>
    <xdr:clientData/>
  </xdr:twoCellAnchor>
  <xdr:twoCellAnchor editAs="oneCell">
    <xdr:from>
      <xdr:col>14</xdr:col>
      <xdr:colOff>485775</xdr:colOff>
      <xdr:row>35</xdr:row>
      <xdr:rowOff>85725</xdr:rowOff>
    </xdr:from>
    <xdr:to>
      <xdr:col>25</xdr:col>
      <xdr:colOff>258196</xdr:colOff>
      <xdr:row>52</xdr:row>
      <xdr:rowOff>86290</xdr:rowOff>
    </xdr:to>
    <xdr:pic>
      <xdr:nvPicPr>
        <xdr:cNvPr id="9" name="図 8" descr="画面の領域">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9858375" y="8420100"/>
          <a:ext cx="7316221" cy="4048690"/>
        </a:xfrm>
        <a:prstGeom prst="rect">
          <a:avLst/>
        </a:prstGeom>
      </xdr:spPr>
    </xdr:pic>
    <xdr:clientData/>
  </xdr:twoCellAnchor>
  <xdr:twoCellAnchor editAs="oneCell">
    <xdr:from>
      <xdr:col>14</xdr:col>
      <xdr:colOff>485775</xdr:colOff>
      <xdr:row>53</xdr:row>
      <xdr:rowOff>104775</xdr:rowOff>
    </xdr:from>
    <xdr:to>
      <xdr:col>24</xdr:col>
      <xdr:colOff>601048</xdr:colOff>
      <xdr:row>69</xdr:row>
      <xdr:rowOff>133886</xdr:rowOff>
    </xdr:to>
    <xdr:pic>
      <xdr:nvPicPr>
        <xdr:cNvPr id="10" name="図 9" descr="画面の領域">
          <a:extLst>
            <a:ext uri="{FF2B5EF4-FFF2-40B4-BE49-F238E27FC236}">
              <a16:creationId xmlns:a16="http://schemas.microsoft.com/office/drawing/2014/main" id="{00000000-0008-0000-0800-00000A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9858375" y="12725400"/>
          <a:ext cx="6973273" cy="3839111"/>
        </a:xfrm>
        <a:prstGeom prst="rect">
          <a:avLst/>
        </a:prstGeom>
      </xdr:spPr>
    </xdr:pic>
    <xdr:clientData/>
  </xdr:twoCellAnchor>
  <xdr:twoCellAnchor editAs="oneCell">
    <xdr:from>
      <xdr:col>14</xdr:col>
      <xdr:colOff>504825</xdr:colOff>
      <xdr:row>70</xdr:row>
      <xdr:rowOff>66675</xdr:rowOff>
    </xdr:from>
    <xdr:to>
      <xdr:col>25</xdr:col>
      <xdr:colOff>277246</xdr:colOff>
      <xdr:row>87</xdr:row>
      <xdr:rowOff>114872</xdr:rowOff>
    </xdr:to>
    <xdr:pic>
      <xdr:nvPicPr>
        <xdr:cNvPr id="11" name="図 10" descr="画面の領域">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9877425" y="16735425"/>
          <a:ext cx="7316221" cy="4096322"/>
        </a:xfrm>
        <a:prstGeom prst="rect">
          <a:avLst/>
        </a:prstGeom>
      </xdr:spPr>
    </xdr:pic>
    <xdr:clientData/>
  </xdr:twoCellAnchor>
  <xdr:twoCellAnchor editAs="oneCell">
    <xdr:from>
      <xdr:col>14</xdr:col>
      <xdr:colOff>533400</xdr:colOff>
      <xdr:row>88</xdr:row>
      <xdr:rowOff>114300</xdr:rowOff>
    </xdr:from>
    <xdr:to>
      <xdr:col>25</xdr:col>
      <xdr:colOff>20031</xdr:colOff>
      <xdr:row>105</xdr:row>
      <xdr:rowOff>191076</xdr:rowOff>
    </xdr:to>
    <xdr:pic>
      <xdr:nvPicPr>
        <xdr:cNvPr id="12" name="図 11" descr="画面の領域">
          <a:extLst>
            <a:ext uri="{FF2B5EF4-FFF2-40B4-BE49-F238E27FC236}">
              <a16:creationId xmlns:a16="http://schemas.microsoft.com/office/drawing/2014/main" id="{00000000-0008-0000-0800-00000C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9906000" y="21069300"/>
          <a:ext cx="7030431" cy="4124901"/>
        </a:xfrm>
        <a:prstGeom prst="rect">
          <a:avLst/>
        </a:prstGeom>
      </xdr:spPr>
    </xdr:pic>
    <xdr:clientData/>
  </xdr:twoCellAnchor>
  <xdr:twoCellAnchor editAs="oneCell">
    <xdr:from>
      <xdr:col>14</xdr:col>
      <xdr:colOff>523875</xdr:colOff>
      <xdr:row>106</xdr:row>
      <xdr:rowOff>180975</xdr:rowOff>
    </xdr:from>
    <xdr:to>
      <xdr:col>24</xdr:col>
      <xdr:colOff>601043</xdr:colOff>
      <xdr:row>124</xdr:row>
      <xdr:rowOff>10099</xdr:rowOff>
    </xdr:to>
    <xdr:pic>
      <xdr:nvPicPr>
        <xdr:cNvPr id="13" name="図 12" descr="画面の領域">
          <a:extLst>
            <a:ext uri="{FF2B5EF4-FFF2-40B4-BE49-F238E27FC236}">
              <a16:creationId xmlns:a16="http://schemas.microsoft.com/office/drawing/2014/main" id="{00000000-0008-0000-0800-00000D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9896475" y="25422225"/>
          <a:ext cx="6935168" cy="4115374"/>
        </a:xfrm>
        <a:prstGeom prst="rect">
          <a:avLst/>
        </a:prstGeom>
      </xdr:spPr>
    </xdr:pic>
    <xdr:clientData/>
  </xdr:twoCellAnchor>
  <xdr:twoCellAnchor editAs="oneCell">
    <xdr:from>
      <xdr:col>15</xdr:col>
      <xdr:colOff>0</xdr:colOff>
      <xdr:row>124</xdr:row>
      <xdr:rowOff>0</xdr:rowOff>
    </xdr:from>
    <xdr:to>
      <xdr:col>25</xdr:col>
      <xdr:colOff>410589</xdr:colOff>
      <xdr:row>141</xdr:row>
      <xdr:rowOff>10091</xdr:rowOff>
    </xdr:to>
    <xdr:pic>
      <xdr:nvPicPr>
        <xdr:cNvPr id="14" name="図 13" descr="画面の領域">
          <a:extLst>
            <a:ext uri="{FF2B5EF4-FFF2-40B4-BE49-F238E27FC236}">
              <a16:creationId xmlns:a16="http://schemas.microsoft.com/office/drawing/2014/main" id="{00000000-0008-0000-0800-00000E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10058400" y="29527500"/>
          <a:ext cx="7268589" cy="4058216"/>
        </a:xfrm>
        <a:prstGeom prst="rect">
          <a:avLst/>
        </a:prstGeom>
      </xdr:spPr>
    </xdr:pic>
    <xdr:clientData/>
  </xdr:twoCellAnchor>
  <xdr:twoCellAnchor editAs="oneCell">
    <xdr:from>
      <xdr:col>15</xdr:col>
      <xdr:colOff>9525</xdr:colOff>
      <xdr:row>141</xdr:row>
      <xdr:rowOff>161925</xdr:rowOff>
    </xdr:from>
    <xdr:to>
      <xdr:col>25</xdr:col>
      <xdr:colOff>496325</xdr:colOff>
      <xdr:row>158</xdr:row>
      <xdr:rowOff>152964</xdr:rowOff>
    </xdr:to>
    <xdr:pic>
      <xdr:nvPicPr>
        <xdr:cNvPr id="15" name="図 14" descr="画面の領域">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10067925" y="33737550"/>
          <a:ext cx="7344800" cy="4039164"/>
        </a:xfrm>
        <a:prstGeom prst="rect">
          <a:avLst/>
        </a:prstGeom>
      </xdr:spPr>
    </xdr:pic>
    <xdr:clientData/>
  </xdr:twoCellAnchor>
  <xdr:twoCellAnchor editAs="oneCell">
    <xdr:from>
      <xdr:col>14</xdr:col>
      <xdr:colOff>676275</xdr:colOff>
      <xdr:row>159</xdr:row>
      <xdr:rowOff>161925</xdr:rowOff>
    </xdr:from>
    <xdr:to>
      <xdr:col>25</xdr:col>
      <xdr:colOff>115274</xdr:colOff>
      <xdr:row>176</xdr:row>
      <xdr:rowOff>172016</xdr:rowOff>
    </xdr:to>
    <xdr:pic>
      <xdr:nvPicPr>
        <xdr:cNvPr id="16" name="図 15" descr="画面の領域">
          <a:extLst>
            <a:ext uri="{FF2B5EF4-FFF2-40B4-BE49-F238E27FC236}">
              <a16:creationId xmlns:a16="http://schemas.microsoft.com/office/drawing/2014/main" id="{00000000-0008-0000-0800-000010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10048875" y="38023800"/>
          <a:ext cx="6982799" cy="4058216"/>
        </a:xfrm>
        <a:prstGeom prst="rect">
          <a:avLst/>
        </a:prstGeom>
      </xdr:spPr>
    </xdr:pic>
    <xdr:clientData/>
  </xdr:twoCellAnchor>
  <xdr:twoCellAnchor editAs="oneCell">
    <xdr:from>
      <xdr:col>15</xdr:col>
      <xdr:colOff>0</xdr:colOff>
      <xdr:row>178</xdr:row>
      <xdr:rowOff>0</xdr:rowOff>
    </xdr:from>
    <xdr:to>
      <xdr:col>24</xdr:col>
      <xdr:colOff>343809</xdr:colOff>
      <xdr:row>195</xdr:row>
      <xdr:rowOff>105355</xdr:rowOff>
    </xdr:to>
    <xdr:pic>
      <xdr:nvPicPr>
        <xdr:cNvPr id="17" name="図 16" descr="画面の領域">
          <a:extLst>
            <a:ext uri="{FF2B5EF4-FFF2-40B4-BE49-F238E27FC236}">
              <a16:creationId xmlns:a16="http://schemas.microsoft.com/office/drawing/2014/main" id="{00000000-0008-0000-0800-000011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10058400" y="42386250"/>
          <a:ext cx="6516009" cy="4153480"/>
        </a:xfrm>
        <a:prstGeom prst="rect">
          <a:avLst/>
        </a:prstGeom>
      </xdr:spPr>
    </xdr:pic>
    <xdr:clientData/>
  </xdr:twoCellAnchor>
  <xdr:twoCellAnchor editAs="oneCell">
    <xdr:from>
      <xdr:col>15</xdr:col>
      <xdr:colOff>28575</xdr:colOff>
      <xdr:row>196</xdr:row>
      <xdr:rowOff>38100</xdr:rowOff>
    </xdr:from>
    <xdr:to>
      <xdr:col>25</xdr:col>
      <xdr:colOff>39059</xdr:colOff>
      <xdr:row>213</xdr:row>
      <xdr:rowOff>67244</xdr:rowOff>
    </xdr:to>
    <xdr:pic>
      <xdr:nvPicPr>
        <xdr:cNvPr id="18" name="図 17" descr="画面の領域">
          <a:extLst>
            <a:ext uri="{FF2B5EF4-FFF2-40B4-BE49-F238E27FC236}">
              <a16:creationId xmlns:a16="http://schemas.microsoft.com/office/drawing/2014/main" id="{00000000-0008-0000-0800-000012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10086975" y="46710600"/>
          <a:ext cx="6868484" cy="4077269"/>
        </a:xfrm>
        <a:prstGeom prst="rect">
          <a:avLst/>
        </a:prstGeom>
      </xdr:spPr>
    </xdr:pic>
    <xdr:clientData/>
  </xdr:twoCellAnchor>
  <xdr:twoCellAnchor editAs="oneCell">
    <xdr:from>
      <xdr:col>15</xdr:col>
      <xdr:colOff>19050</xdr:colOff>
      <xdr:row>214</xdr:row>
      <xdr:rowOff>95250</xdr:rowOff>
    </xdr:from>
    <xdr:to>
      <xdr:col>25</xdr:col>
      <xdr:colOff>86692</xdr:colOff>
      <xdr:row>231</xdr:row>
      <xdr:rowOff>133920</xdr:rowOff>
    </xdr:to>
    <xdr:pic>
      <xdr:nvPicPr>
        <xdr:cNvPr id="19" name="図 18" descr="画面の領域">
          <a:extLst>
            <a:ext uri="{FF2B5EF4-FFF2-40B4-BE49-F238E27FC236}">
              <a16:creationId xmlns:a16="http://schemas.microsoft.com/office/drawing/2014/main" id="{00000000-0008-0000-0800-000013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0077450" y="51054000"/>
          <a:ext cx="6925642" cy="4086795"/>
        </a:xfrm>
        <a:prstGeom prst="rect">
          <a:avLst/>
        </a:prstGeom>
      </xdr:spPr>
    </xdr:pic>
    <xdr:clientData/>
  </xdr:twoCellAnchor>
  <xdr:twoCellAnchor editAs="oneCell">
    <xdr:from>
      <xdr:col>15</xdr:col>
      <xdr:colOff>9525</xdr:colOff>
      <xdr:row>232</xdr:row>
      <xdr:rowOff>95250</xdr:rowOff>
    </xdr:from>
    <xdr:to>
      <xdr:col>24</xdr:col>
      <xdr:colOff>458124</xdr:colOff>
      <xdr:row>249</xdr:row>
      <xdr:rowOff>38657</xdr:rowOff>
    </xdr:to>
    <xdr:pic>
      <xdr:nvPicPr>
        <xdr:cNvPr id="20" name="図 19" descr="画面の領域">
          <a:extLst>
            <a:ext uri="{FF2B5EF4-FFF2-40B4-BE49-F238E27FC236}">
              <a16:creationId xmlns:a16="http://schemas.microsoft.com/office/drawing/2014/main" id="{00000000-0008-0000-0800-000014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10067925" y="55340250"/>
          <a:ext cx="6620799" cy="3991532"/>
        </a:xfrm>
        <a:prstGeom prst="rect">
          <a:avLst/>
        </a:prstGeom>
      </xdr:spPr>
    </xdr:pic>
    <xdr:clientData/>
  </xdr:twoCellAnchor>
  <xdr:twoCellAnchor editAs="oneCell">
    <xdr:from>
      <xdr:col>15</xdr:col>
      <xdr:colOff>0</xdr:colOff>
      <xdr:row>250</xdr:row>
      <xdr:rowOff>0</xdr:rowOff>
    </xdr:from>
    <xdr:to>
      <xdr:col>24</xdr:col>
      <xdr:colOff>639126</xdr:colOff>
      <xdr:row>266</xdr:row>
      <xdr:rowOff>133900</xdr:rowOff>
    </xdr:to>
    <xdr:pic>
      <xdr:nvPicPr>
        <xdr:cNvPr id="21" name="図 20" descr="画面の領域">
          <a:extLst>
            <a:ext uri="{FF2B5EF4-FFF2-40B4-BE49-F238E27FC236}">
              <a16:creationId xmlns:a16="http://schemas.microsoft.com/office/drawing/2014/main" id="{00000000-0008-0000-0800-00001500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10058400" y="59531250"/>
          <a:ext cx="6811326" cy="3943900"/>
        </a:xfrm>
        <a:prstGeom prst="rect">
          <a:avLst/>
        </a:prstGeom>
      </xdr:spPr>
    </xdr:pic>
    <xdr:clientData/>
  </xdr:twoCellAnchor>
  <xdr:twoCellAnchor editAs="oneCell">
    <xdr:from>
      <xdr:col>15</xdr:col>
      <xdr:colOff>0</xdr:colOff>
      <xdr:row>267</xdr:row>
      <xdr:rowOff>0</xdr:rowOff>
    </xdr:from>
    <xdr:to>
      <xdr:col>24</xdr:col>
      <xdr:colOff>658178</xdr:colOff>
      <xdr:row>281</xdr:row>
      <xdr:rowOff>229097</xdr:rowOff>
    </xdr:to>
    <xdr:pic>
      <xdr:nvPicPr>
        <xdr:cNvPr id="22" name="図 21" descr="画面の領域">
          <a:extLst>
            <a:ext uri="{FF2B5EF4-FFF2-40B4-BE49-F238E27FC236}">
              <a16:creationId xmlns:a16="http://schemas.microsoft.com/office/drawing/2014/main" id="{00000000-0008-0000-0800-000016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10058400" y="63579375"/>
          <a:ext cx="6830378" cy="3562847"/>
        </a:xfrm>
        <a:prstGeom prst="rect">
          <a:avLst/>
        </a:prstGeom>
      </xdr:spPr>
    </xdr:pic>
    <xdr:clientData/>
  </xdr:twoCellAnchor>
  <xdr:twoCellAnchor editAs="oneCell">
    <xdr:from>
      <xdr:col>15</xdr:col>
      <xdr:colOff>361950</xdr:colOff>
      <xdr:row>285</xdr:row>
      <xdr:rowOff>171450</xdr:rowOff>
    </xdr:from>
    <xdr:to>
      <xdr:col>25</xdr:col>
      <xdr:colOff>590550</xdr:colOff>
      <xdr:row>352</xdr:row>
      <xdr:rowOff>182671</xdr:rowOff>
    </xdr:to>
    <xdr:pic>
      <xdr:nvPicPr>
        <xdr:cNvPr id="23" name="図 22">
          <a:extLst>
            <a:ext uri="{FF2B5EF4-FFF2-40B4-BE49-F238E27FC236}">
              <a16:creationId xmlns:a16="http://schemas.microsoft.com/office/drawing/2014/main" id="{00000000-0008-0000-0800-000017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10420350" y="68037075"/>
          <a:ext cx="7086600" cy="15965596"/>
        </a:xfrm>
        <a:prstGeom prst="rect">
          <a:avLst/>
        </a:prstGeom>
      </xdr:spPr>
    </xdr:pic>
    <xdr:clientData/>
  </xdr:twoCellAnchor>
  <xdr:twoCellAnchor>
    <xdr:from>
      <xdr:col>23</xdr:col>
      <xdr:colOff>581025</xdr:colOff>
      <xdr:row>272</xdr:row>
      <xdr:rowOff>209552</xdr:rowOff>
    </xdr:from>
    <xdr:to>
      <xdr:col>24</xdr:col>
      <xdr:colOff>266700</xdr:colOff>
      <xdr:row>285</xdr:row>
      <xdr:rowOff>66677</xdr:rowOff>
    </xdr:to>
    <xdr:cxnSp macro="">
      <xdr:nvCxnSpPr>
        <xdr:cNvPr id="24" name="カギ線コネクタ 23">
          <a:extLst>
            <a:ext uri="{FF2B5EF4-FFF2-40B4-BE49-F238E27FC236}">
              <a16:creationId xmlns:a16="http://schemas.microsoft.com/office/drawing/2014/main" id="{00000000-0008-0000-0800-000018000000}"/>
            </a:ext>
          </a:extLst>
        </xdr:cNvPr>
        <xdr:cNvCxnSpPr/>
      </xdr:nvCxnSpPr>
      <xdr:spPr>
        <a:xfrm rot="5400000">
          <a:off x="14835188" y="66270189"/>
          <a:ext cx="2952750" cy="371475"/>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352425</xdr:colOff>
      <xdr:row>286</xdr:row>
      <xdr:rowOff>38100</xdr:rowOff>
    </xdr:from>
    <xdr:to>
      <xdr:col>36</xdr:col>
      <xdr:colOff>581025</xdr:colOff>
      <xdr:row>353</xdr:row>
      <xdr:rowOff>49321</xdr:rowOff>
    </xdr:to>
    <xdr:pic>
      <xdr:nvPicPr>
        <xdr:cNvPr id="25" name="図 24">
          <a:extLst>
            <a:ext uri="{FF2B5EF4-FFF2-40B4-BE49-F238E27FC236}">
              <a16:creationId xmlns:a16="http://schemas.microsoft.com/office/drawing/2014/main" id="{00000000-0008-0000-0800-000019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17954625" y="68141850"/>
          <a:ext cx="7086600" cy="15965596"/>
        </a:xfrm>
        <a:prstGeom prst="rect">
          <a:avLst/>
        </a:prstGeom>
      </xdr:spPr>
    </xdr:pic>
    <xdr:clientData/>
  </xdr:twoCellAnchor>
  <xdr:twoCellAnchor>
    <xdr:from>
      <xdr:col>28</xdr:col>
      <xdr:colOff>266700</xdr:colOff>
      <xdr:row>290</xdr:row>
      <xdr:rowOff>142875</xdr:rowOff>
    </xdr:from>
    <xdr:to>
      <xdr:col>34</xdr:col>
      <xdr:colOff>133350</xdr:colOff>
      <xdr:row>293</xdr:row>
      <xdr:rowOff>114300</xdr:rowOff>
    </xdr:to>
    <xdr:sp macro="" textlink="">
      <xdr:nvSpPr>
        <xdr:cNvPr id="26" name="テキスト ボックス 25">
          <a:extLst>
            <a:ext uri="{FF2B5EF4-FFF2-40B4-BE49-F238E27FC236}">
              <a16:creationId xmlns:a16="http://schemas.microsoft.com/office/drawing/2014/main" id="{00000000-0008-0000-0800-00001A000000}"/>
            </a:ext>
          </a:extLst>
        </xdr:cNvPr>
        <xdr:cNvSpPr txBox="1"/>
      </xdr:nvSpPr>
      <xdr:spPr>
        <a:xfrm>
          <a:off x="19240500" y="69199125"/>
          <a:ext cx="3981450" cy="685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t>OpenRoaming</a:t>
          </a:r>
          <a:r>
            <a:rPr kumimoji="1" lang="ja-JP" altLang="en-US" sz="1800" b="1"/>
            <a:t>対応</a:t>
          </a:r>
          <a:r>
            <a:rPr kumimoji="1" lang="en-US" altLang="ja-JP" sz="1800" b="1"/>
            <a:t>Wi-Fi</a:t>
          </a:r>
          <a:r>
            <a:rPr kumimoji="1" lang="ja-JP" altLang="en-US" sz="1800" b="1"/>
            <a:t>整備支援事業</a:t>
          </a:r>
        </a:p>
      </xdr:txBody>
    </xdr:sp>
    <xdr:clientData/>
  </xdr:twoCellAnchor>
  <xdr:twoCellAnchor>
    <xdr:from>
      <xdr:col>28</xdr:col>
      <xdr:colOff>247649</xdr:colOff>
      <xdr:row>293</xdr:row>
      <xdr:rowOff>9525</xdr:rowOff>
    </xdr:from>
    <xdr:to>
      <xdr:col>34</xdr:col>
      <xdr:colOff>276224</xdr:colOff>
      <xdr:row>295</xdr:row>
      <xdr:rowOff>133350</xdr:rowOff>
    </xdr:to>
    <xdr:sp macro="" textlink="">
      <xdr:nvSpPr>
        <xdr:cNvPr id="27" name="テキスト ボックス 26">
          <a:extLst>
            <a:ext uri="{FF2B5EF4-FFF2-40B4-BE49-F238E27FC236}">
              <a16:creationId xmlns:a16="http://schemas.microsoft.com/office/drawing/2014/main" id="{00000000-0008-0000-0800-00001B000000}"/>
            </a:ext>
          </a:extLst>
        </xdr:cNvPr>
        <xdr:cNvSpPr txBox="1"/>
      </xdr:nvSpPr>
      <xdr:spPr>
        <a:xfrm>
          <a:off x="19221449" y="69780150"/>
          <a:ext cx="4143375" cy="600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t>都内の公衆</a:t>
          </a:r>
          <a:r>
            <a:rPr kumimoji="1" lang="en-US" altLang="ja-JP" sz="900" b="1"/>
            <a:t>Wi-Fi</a:t>
          </a:r>
          <a:r>
            <a:rPr kumimoji="1" lang="ja-JP" altLang="en-US" sz="900" b="1"/>
            <a:t>における通信の安全性と利便性の確保を図るため、</a:t>
          </a:r>
          <a:r>
            <a:rPr kumimoji="1" lang="ja-JP" altLang="ja-JP" sz="900" b="1">
              <a:solidFill>
                <a:schemeClr val="dk1"/>
              </a:solidFill>
              <a:effectLst/>
              <a:latin typeface="+mn-lt"/>
              <a:ea typeface="+mn-ea"/>
              <a:cs typeface="+mn-cs"/>
            </a:rPr>
            <a:t>区</a:t>
          </a:r>
          <a:r>
            <a:rPr kumimoji="1" lang="ja-JP" altLang="ja-JP" sz="900" b="1">
              <a:solidFill>
                <a:schemeClr val="dk1"/>
              </a:solidFill>
              <a:latin typeface="+mn-lt"/>
              <a:ea typeface="+mn-ea"/>
              <a:cs typeface="+mn-cs"/>
            </a:rPr>
            <a:t>市町村</a:t>
          </a:r>
          <a:r>
            <a:rPr kumimoji="1" lang="ja-JP" altLang="en-US" sz="900" b="1">
              <a:solidFill>
                <a:schemeClr val="dk1"/>
              </a:solidFill>
              <a:effectLst/>
              <a:latin typeface="+mn-lt"/>
              <a:ea typeface="+mn-ea"/>
              <a:cs typeface="+mn-cs"/>
            </a:rPr>
            <a:t>による</a:t>
          </a:r>
          <a:r>
            <a:rPr kumimoji="1" lang="en-US" altLang="ja-JP" sz="900" b="1"/>
            <a:t>OpenRoaming</a:t>
          </a:r>
          <a:r>
            <a:rPr kumimoji="1" lang="ja-JP" altLang="en-US" sz="900" b="1"/>
            <a:t>対応</a:t>
          </a:r>
          <a:r>
            <a:rPr kumimoji="1" lang="en-US" altLang="ja-JP" sz="900" b="1"/>
            <a:t>Wi-Fi</a:t>
          </a:r>
          <a:r>
            <a:rPr kumimoji="1" lang="ja-JP" altLang="en-US" sz="900" b="1"/>
            <a:t>整備計画策定及び整備を支援します。</a:t>
          </a:r>
        </a:p>
      </xdr:txBody>
    </xdr:sp>
    <xdr:clientData/>
  </xdr:twoCellAnchor>
  <xdr:twoCellAnchor>
    <xdr:from>
      <xdr:col>28</xdr:col>
      <xdr:colOff>219075</xdr:colOff>
      <xdr:row>295</xdr:row>
      <xdr:rowOff>95251</xdr:rowOff>
    </xdr:from>
    <xdr:to>
      <xdr:col>33</xdr:col>
      <xdr:colOff>323850</xdr:colOff>
      <xdr:row>296</xdr:row>
      <xdr:rowOff>180976</xdr:rowOff>
    </xdr:to>
    <xdr:sp macro="" textlink="">
      <xdr:nvSpPr>
        <xdr:cNvPr id="28" name="テキスト ボックス 27">
          <a:extLst>
            <a:ext uri="{FF2B5EF4-FFF2-40B4-BE49-F238E27FC236}">
              <a16:creationId xmlns:a16="http://schemas.microsoft.com/office/drawing/2014/main" id="{00000000-0008-0000-0800-00001C000000}"/>
            </a:ext>
          </a:extLst>
        </xdr:cNvPr>
        <xdr:cNvSpPr txBox="1"/>
      </xdr:nvSpPr>
      <xdr:spPr>
        <a:xfrm>
          <a:off x="19192875" y="70342126"/>
          <a:ext cx="3533775" cy="323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008000"/>
              </a:solidFill>
            </a:rPr>
            <a:t>（１）</a:t>
          </a:r>
          <a:r>
            <a:rPr kumimoji="1" lang="en-US" altLang="ja-JP" sz="1050" b="1">
              <a:solidFill>
                <a:srgbClr val="008000"/>
              </a:solidFill>
            </a:rPr>
            <a:t>OpenRoaming</a:t>
          </a:r>
          <a:r>
            <a:rPr kumimoji="1" lang="ja-JP" altLang="en-US" sz="1050" b="1">
              <a:solidFill>
                <a:srgbClr val="008000"/>
              </a:solidFill>
            </a:rPr>
            <a:t>対応</a:t>
          </a:r>
          <a:r>
            <a:rPr kumimoji="1" lang="en-US" altLang="ja-JP" sz="1050" b="1">
              <a:solidFill>
                <a:srgbClr val="008000"/>
              </a:solidFill>
            </a:rPr>
            <a:t>Wi-Fi</a:t>
          </a:r>
          <a:r>
            <a:rPr kumimoji="1" lang="ja-JP" altLang="en-US" sz="1050" b="1">
              <a:solidFill>
                <a:srgbClr val="008000"/>
              </a:solidFill>
            </a:rPr>
            <a:t>整備計画策定技術支援</a:t>
          </a:r>
        </a:p>
      </xdr:txBody>
    </xdr:sp>
    <xdr:clientData/>
  </xdr:twoCellAnchor>
  <xdr:twoCellAnchor>
    <xdr:from>
      <xdr:col>28</xdr:col>
      <xdr:colOff>247650</xdr:colOff>
      <xdr:row>298</xdr:row>
      <xdr:rowOff>209551</xdr:rowOff>
    </xdr:from>
    <xdr:to>
      <xdr:col>33</xdr:col>
      <xdr:colOff>352425</xdr:colOff>
      <xdr:row>300</xdr:row>
      <xdr:rowOff>57151</xdr:rowOff>
    </xdr:to>
    <xdr:sp macro="" textlink="">
      <xdr:nvSpPr>
        <xdr:cNvPr id="29" name="テキスト ボックス 28">
          <a:extLst>
            <a:ext uri="{FF2B5EF4-FFF2-40B4-BE49-F238E27FC236}">
              <a16:creationId xmlns:a16="http://schemas.microsoft.com/office/drawing/2014/main" id="{00000000-0008-0000-0800-00001D000000}"/>
            </a:ext>
          </a:extLst>
        </xdr:cNvPr>
        <xdr:cNvSpPr txBox="1"/>
      </xdr:nvSpPr>
      <xdr:spPr>
        <a:xfrm>
          <a:off x="19221450" y="71170801"/>
          <a:ext cx="3533775" cy="323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008000"/>
              </a:solidFill>
            </a:rPr>
            <a:t>（２）</a:t>
          </a:r>
          <a:r>
            <a:rPr kumimoji="1" lang="en-US" altLang="ja-JP" sz="1050" b="1">
              <a:solidFill>
                <a:srgbClr val="008000"/>
              </a:solidFill>
            </a:rPr>
            <a:t>OpenRoaming</a:t>
          </a:r>
          <a:r>
            <a:rPr kumimoji="1" lang="ja-JP" altLang="en-US" sz="1050" b="1">
              <a:solidFill>
                <a:srgbClr val="008000"/>
              </a:solidFill>
            </a:rPr>
            <a:t>対応</a:t>
          </a:r>
          <a:r>
            <a:rPr kumimoji="1" lang="en-US" altLang="ja-JP" sz="1050" b="1">
              <a:solidFill>
                <a:srgbClr val="008000"/>
              </a:solidFill>
            </a:rPr>
            <a:t>Wi-Fi</a:t>
          </a:r>
          <a:r>
            <a:rPr kumimoji="1" lang="ja-JP" altLang="en-US" sz="1050" b="1">
              <a:solidFill>
                <a:srgbClr val="008000"/>
              </a:solidFill>
            </a:rPr>
            <a:t>整備事業補助金</a:t>
          </a:r>
        </a:p>
      </xdr:txBody>
    </xdr:sp>
    <xdr:clientData/>
  </xdr:twoCellAnchor>
  <xdr:twoCellAnchor>
    <xdr:from>
      <xdr:col>28</xdr:col>
      <xdr:colOff>295275</xdr:colOff>
      <xdr:row>297</xdr:row>
      <xdr:rowOff>38101</xdr:rowOff>
    </xdr:from>
    <xdr:to>
      <xdr:col>34</xdr:col>
      <xdr:colOff>133351</xdr:colOff>
      <xdr:row>298</xdr:row>
      <xdr:rowOff>123826</xdr:rowOff>
    </xdr:to>
    <xdr:sp macro="" textlink="">
      <xdr:nvSpPr>
        <xdr:cNvPr id="30" name="テキスト ボックス 29">
          <a:extLst>
            <a:ext uri="{FF2B5EF4-FFF2-40B4-BE49-F238E27FC236}">
              <a16:creationId xmlns:a16="http://schemas.microsoft.com/office/drawing/2014/main" id="{00000000-0008-0000-0800-00001E000000}"/>
            </a:ext>
          </a:extLst>
        </xdr:cNvPr>
        <xdr:cNvSpPr txBox="1"/>
      </xdr:nvSpPr>
      <xdr:spPr>
        <a:xfrm>
          <a:off x="19269075" y="70761226"/>
          <a:ext cx="3952876" cy="323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t>区市町村における</a:t>
          </a:r>
          <a:r>
            <a:rPr kumimoji="1" lang="en-US" altLang="ja-JP" sz="800" b="1"/>
            <a:t>OpenRoaming</a:t>
          </a:r>
          <a:r>
            <a:rPr kumimoji="1" lang="ja-JP" altLang="en-US" sz="800" b="1"/>
            <a:t>対応</a:t>
          </a:r>
          <a:r>
            <a:rPr kumimoji="1" lang="en-US" altLang="ja-JP" sz="800" b="1"/>
            <a:t>Wi-Fi</a:t>
          </a:r>
          <a:r>
            <a:rPr kumimoji="1" lang="ja-JP" altLang="en-US" sz="800" b="1"/>
            <a:t>整備に向けた計画策定を技術支援します。</a:t>
          </a:r>
        </a:p>
      </xdr:txBody>
    </xdr:sp>
    <xdr:clientData/>
  </xdr:twoCellAnchor>
  <xdr:twoCellAnchor>
    <xdr:from>
      <xdr:col>28</xdr:col>
      <xdr:colOff>276225</xdr:colOff>
      <xdr:row>300</xdr:row>
      <xdr:rowOff>209551</xdr:rowOff>
    </xdr:from>
    <xdr:to>
      <xdr:col>34</xdr:col>
      <xdr:colOff>114301</xdr:colOff>
      <xdr:row>302</xdr:row>
      <xdr:rowOff>57151</xdr:rowOff>
    </xdr:to>
    <xdr:sp macro="" textlink="">
      <xdr:nvSpPr>
        <xdr:cNvPr id="31" name="テキスト ボックス 30">
          <a:extLst>
            <a:ext uri="{FF2B5EF4-FFF2-40B4-BE49-F238E27FC236}">
              <a16:creationId xmlns:a16="http://schemas.microsoft.com/office/drawing/2014/main" id="{00000000-0008-0000-0800-00001F000000}"/>
            </a:ext>
          </a:extLst>
        </xdr:cNvPr>
        <xdr:cNvSpPr txBox="1"/>
      </xdr:nvSpPr>
      <xdr:spPr>
        <a:xfrm>
          <a:off x="19250025" y="71647051"/>
          <a:ext cx="3952876" cy="323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t>区市町村における</a:t>
          </a:r>
          <a:r>
            <a:rPr kumimoji="1" lang="en-US" altLang="ja-JP" sz="800" b="1"/>
            <a:t>OpenRoaming</a:t>
          </a:r>
          <a:r>
            <a:rPr kumimoji="1" lang="ja-JP" altLang="en-US" sz="800" b="1"/>
            <a:t>対応</a:t>
          </a:r>
          <a:r>
            <a:rPr kumimoji="1" lang="en-US" altLang="ja-JP" sz="800" b="1"/>
            <a:t>Wi-Fi</a:t>
          </a:r>
          <a:r>
            <a:rPr kumimoji="1" lang="ja-JP" altLang="en-US" sz="800" b="1"/>
            <a:t>整備を支援します。</a:t>
          </a:r>
        </a:p>
      </xdr:txBody>
    </xdr:sp>
    <xdr:clientData/>
  </xdr:twoCellAnchor>
  <xdr:twoCellAnchor>
    <xdr:from>
      <xdr:col>28</xdr:col>
      <xdr:colOff>123826</xdr:colOff>
      <xdr:row>312</xdr:row>
      <xdr:rowOff>99806</xdr:rowOff>
    </xdr:from>
    <xdr:to>
      <xdr:col>34</xdr:col>
      <xdr:colOff>323850</xdr:colOff>
      <xdr:row>328</xdr:row>
      <xdr:rowOff>123825</xdr:rowOff>
    </xdr:to>
    <xdr:sp macro="" textlink="">
      <xdr:nvSpPr>
        <xdr:cNvPr id="32" name="テキスト ボックス 31">
          <a:extLst>
            <a:ext uri="{FF2B5EF4-FFF2-40B4-BE49-F238E27FC236}">
              <a16:creationId xmlns:a16="http://schemas.microsoft.com/office/drawing/2014/main" id="{00000000-0008-0000-0800-000020000000}"/>
            </a:ext>
          </a:extLst>
        </xdr:cNvPr>
        <xdr:cNvSpPr txBox="1"/>
      </xdr:nvSpPr>
      <xdr:spPr>
        <a:xfrm>
          <a:off x="19097626" y="74394806"/>
          <a:ext cx="4314824" cy="3834019"/>
        </a:xfrm>
        <a:prstGeom prst="rect">
          <a:avLst/>
        </a:prstGeom>
        <a:solidFill>
          <a:schemeClr val="bg1">
            <a:lumMod val="85000"/>
            <a:alpha val="5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editAs="oneCell">
    <xdr:from>
      <xdr:col>28</xdr:col>
      <xdr:colOff>371062</xdr:colOff>
      <xdr:row>305</xdr:row>
      <xdr:rowOff>83927</xdr:rowOff>
    </xdr:from>
    <xdr:to>
      <xdr:col>34</xdr:col>
      <xdr:colOff>238126</xdr:colOff>
      <xdr:row>311</xdr:row>
      <xdr:rowOff>216360</xdr:rowOff>
    </xdr:to>
    <xdr:pic>
      <xdr:nvPicPr>
        <xdr:cNvPr id="34" name="図 33" descr="画面の領域">
          <a:extLst>
            <a:ext uri="{FF2B5EF4-FFF2-40B4-BE49-F238E27FC236}">
              <a16:creationId xmlns:a16="http://schemas.microsoft.com/office/drawing/2014/main" id="{00000000-0008-0000-0800-000022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9344862" y="72712052"/>
          <a:ext cx="3981864" cy="156118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B28"/>
  <sheetViews>
    <sheetView workbookViewId="0">
      <selection activeCell="B4" sqref="B4"/>
    </sheetView>
  </sheetViews>
  <sheetFormatPr defaultRowHeight="18" x14ac:dyDescent="0.45"/>
  <cols>
    <col min="2" max="2" width="77.3984375" style="20" customWidth="1"/>
    <col min="3" max="3" width="36.19921875" customWidth="1"/>
  </cols>
  <sheetData>
    <row r="3" spans="2:2" x14ac:dyDescent="0.45">
      <c r="B3" s="20" t="s">
        <v>0</v>
      </c>
    </row>
    <row r="4" spans="2:2" ht="36" x14ac:dyDescent="0.45">
      <c r="B4" s="20" t="s">
        <v>1</v>
      </c>
    </row>
    <row r="5" spans="2:2" x14ac:dyDescent="0.45">
      <c r="B5" s="20" t="s">
        <v>2</v>
      </c>
    </row>
    <row r="6" spans="2:2" ht="36" x14ac:dyDescent="0.45">
      <c r="B6" s="21" t="s">
        <v>3</v>
      </c>
    </row>
    <row r="7" spans="2:2" x14ac:dyDescent="0.45">
      <c r="B7" s="20" t="s">
        <v>4</v>
      </c>
    </row>
    <row r="8" spans="2:2" x14ac:dyDescent="0.45">
      <c r="B8" s="20" t="s">
        <v>5</v>
      </c>
    </row>
    <row r="9" spans="2:2" x14ac:dyDescent="0.45">
      <c r="B9" s="20" t="s">
        <v>6</v>
      </c>
    </row>
    <row r="10" spans="2:2" ht="36" x14ac:dyDescent="0.45">
      <c r="B10" s="20" t="s">
        <v>7</v>
      </c>
    </row>
    <row r="11" spans="2:2" x14ac:dyDescent="0.45">
      <c r="B11" s="21" t="s">
        <v>8</v>
      </c>
    </row>
    <row r="12" spans="2:2" ht="36" x14ac:dyDescent="0.45">
      <c r="B12" s="20" t="s">
        <v>9</v>
      </c>
    </row>
    <row r="13" spans="2:2" x14ac:dyDescent="0.45">
      <c r="B13" s="21" t="s">
        <v>10</v>
      </c>
    </row>
    <row r="14" spans="2:2" x14ac:dyDescent="0.45">
      <c r="B14" s="20" t="s">
        <v>11</v>
      </c>
    </row>
    <row r="15" spans="2:2" ht="32.25" customHeight="1" x14ac:dyDescent="0.45">
      <c r="B15" s="22" t="s">
        <v>12</v>
      </c>
    </row>
    <row r="17" spans="2:2" x14ac:dyDescent="0.45">
      <c r="B17" s="20" t="s">
        <v>13</v>
      </c>
    </row>
    <row r="18" spans="2:2" ht="36" x14ac:dyDescent="0.45">
      <c r="B18" s="20" t="s">
        <v>14</v>
      </c>
    </row>
    <row r="19" spans="2:2" x14ac:dyDescent="0.45">
      <c r="B19" s="21" t="s">
        <v>8</v>
      </c>
    </row>
    <row r="20" spans="2:2" ht="36" x14ac:dyDescent="0.45">
      <c r="B20" s="20" t="s">
        <v>15</v>
      </c>
    </row>
    <row r="21" spans="2:2" ht="36" x14ac:dyDescent="0.45">
      <c r="B21" s="21" t="s">
        <v>16</v>
      </c>
    </row>
    <row r="22" spans="2:2" ht="36" x14ac:dyDescent="0.45">
      <c r="B22" s="20" t="s">
        <v>17</v>
      </c>
    </row>
    <row r="23" spans="2:2" ht="22.5" customHeight="1" x14ac:dyDescent="0.45">
      <c r="B23" s="20" t="s">
        <v>18</v>
      </c>
    </row>
    <row r="24" spans="2:2" ht="22.5" customHeight="1" x14ac:dyDescent="0.45">
      <c r="B24" s="21" t="s">
        <v>19</v>
      </c>
    </row>
    <row r="25" spans="2:2" ht="116.25" customHeight="1" x14ac:dyDescent="0.45">
      <c r="B25" s="22" t="s">
        <v>20</v>
      </c>
    </row>
    <row r="27" spans="2:2" ht="36" x14ac:dyDescent="0.45">
      <c r="B27" s="20" t="s">
        <v>21</v>
      </c>
    </row>
    <row r="28" spans="2:2" x14ac:dyDescent="0.45">
      <c r="B28" s="21" t="s">
        <v>22</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E0D9F-EA5A-475A-BB1E-4C659551F28F}">
  <sheetPr>
    <tabColor theme="9" tint="0.59999389629810485"/>
    <pageSetUpPr fitToPage="1"/>
  </sheetPr>
  <dimension ref="B1:O23"/>
  <sheetViews>
    <sheetView showZeros="0" view="pageBreakPreview" zoomScale="90" zoomScaleNormal="100" zoomScaleSheetLayoutView="90" workbookViewId="0">
      <selection activeCell="B2" sqref="B2:O2"/>
    </sheetView>
  </sheetViews>
  <sheetFormatPr defaultColWidth="9" defaultRowHeight="14.4" x14ac:dyDescent="0.45"/>
  <cols>
    <col min="1" max="1" width="1" style="5" customWidth="1"/>
    <col min="2" max="2" width="4.3984375" style="5" bestFit="1" customWidth="1"/>
    <col min="3" max="3" width="28.19921875" style="5" customWidth="1"/>
    <col min="4" max="4" width="27.8984375" style="6" customWidth="1"/>
    <col min="5" max="6" width="15.59765625" style="6" customWidth="1"/>
    <col min="7" max="7" width="11" style="6" customWidth="1"/>
    <col min="8" max="8" width="21.59765625" style="6" customWidth="1"/>
    <col min="9" max="9" width="19" style="6" customWidth="1"/>
    <col min="10" max="10" width="19" style="40" customWidth="1"/>
    <col min="11" max="14" width="15.19921875" style="41" customWidth="1"/>
    <col min="15" max="15" width="17.5" style="5" customWidth="1"/>
    <col min="16" max="16" width="1.3984375" style="5" customWidth="1"/>
    <col min="17" max="16384" width="9" style="5"/>
  </cols>
  <sheetData>
    <row r="1" spans="2:15" ht="26.4" customHeight="1" x14ac:dyDescent="0.45">
      <c r="B1" s="27" t="s">
        <v>23</v>
      </c>
      <c r="O1" s="9" t="s">
        <v>24</v>
      </c>
    </row>
    <row r="2" spans="2:15" ht="26.4" customHeight="1" x14ac:dyDescent="0.45">
      <c r="B2" s="52" t="s">
        <v>73</v>
      </c>
      <c r="C2" s="52"/>
      <c r="D2" s="52"/>
      <c r="E2" s="52"/>
      <c r="F2" s="52"/>
      <c r="G2" s="52"/>
      <c r="H2" s="52"/>
      <c r="I2" s="52"/>
      <c r="J2" s="52"/>
      <c r="K2" s="52"/>
      <c r="L2" s="52"/>
      <c r="M2" s="52"/>
      <c r="N2" s="52"/>
      <c r="O2" s="52"/>
    </row>
    <row r="3" spans="2:15" ht="28.2" customHeight="1" x14ac:dyDescent="0.45">
      <c r="B3" s="53" t="s">
        <v>25</v>
      </c>
      <c r="C3" s="53"/>
      <c r="D3" s="53"/>
      <c r="E3" s="53"/>
      <c r="F3" s="53"/>
      <c r="G3" s="53"/>
      <c r="H3" s="53"/>
      <c r="I3" s="53"/>
      <c r="J3" s="53"/>
      <c r="K3" s="53"/>
      <c r="L3" s="53"/>
      <c r="M3" s="53"/>
      <c r="N3" s="53"/>
      <c r="O3" s="53"/>
    </row>
    <row r="4" spans="2:15" ht="8.25" customHeight="1" x14ac:dyDescent="0.45"/>
    <row r="5" spans="2:15" ht="17.25" customHeight="1" x14ac:dyDescent="0.45">
      <c r="B5" s="56" t="s">
        <v>26</v>
      </c>
      <c r="C5" s="58" t="s">
        <v>27</v>
      </c>
      <c r="D5" s="61" t="s">
        <v>72</v>
      </c>
      <c r="E5" s="62"/>
      <c r="F5" s="63"/>
      <c r="G5" s="58" t="s">
        <v>28</v>
      </c>
      <c r="H5" s="56" t="s">
        <v>29</v>
      </c>
      <c r="I5" s="56"/>
      <c r="J5" s="56"/>
      <c r="K5" s="59" t="s">
        <v>30</v>
      </c>
      <c r="L5" s="54" t="s">
        <v>31</v>
      </c>
      <c r="M5" s="54" t="s">
        <v>32</v>
      </c>
      <c r="N5" s="54" t="s">
        <v>33</v>
      </c>
      <c r="O5" s="56" t="s">
        <v>34</v>
      </c>
    </row>
    <row r="6" spans="2:15" ht="16.5" customHeight="1" x14ac:dyDescent="0.45">
      <c r="B6" s="56"/>
      <c r="C6" s="58"/>
      <c r="D6" s="15" t="s">
        <v>71</v>
      </c>
      <c r="E6" s="15" t="s">
        <v>69</v>
      </c>
      <c r="F6" s="15" t="s">
        <v>70</v>
      </c>
      <c r="G6" s="58"/>
      <c r="H6" s="15" t="s">
        <v>35</v>
      </c>
      <c r="I6" s="16" t="s">
        <v>36</v>
      </c>
      <c r="J6" s="42" t="s">
        <v>37</v>
      </c>
      <c r="K6" s="60"/>
      <c r="L6" s="55"/>
      <c r="M6" s="55"/>
      <c r="N6" s="55"/>
      <c r="O6" s="56"/>
    </row>
    <row r="7" spans="2:15" ht="30" customHeight="1" x14ac:dyDescent="0.45">
      <c r="B7" s="24">
        <v>1</v>
      </c>
      <c r="C7" s="26"/>
      <c r="D7" s="26"/>
      <c r="E7" s="26"/>
      <c r="F7" s="26"/>
      <c r="G7" s="28"/>
      <c r="H7" s="43"/>
      <c r="I7" s="43"/>
      <c r="J7" s="43"/>
      <c r="K7" s="30">
        <f t="shared" ref="K7:K9" si="0">H7+I7+J7</f>
        <v>0</v>
      </c>
      <c r="L7" s="44"/>
      <c r="M7" s="32">
        <f t="shared" ref="M7:M10" si="1">K7-L7</f>
        <v>0</v>
      </c>
      <c r="N7" s="32">
        <f>MIN(ROUNDDOWN(M7/2,-3),3000000)</f>
        <v>0</v>
      </c>
      <c r="O7" s="24"/>
    </row>
    <row r="8" spans="2:15" ht="30" customHeight="1" x14ac:dyDescent="0.45">
      <c r="B8" s="16">
        <v>2</v>
      </c>
      <c r="C8" s="15"/>
      <c r="D8" s="15"/>
      <c r="E8" s="15"/>
      <c r="F8" s="15"/>
      <c r="G8" s="11"/>
      <c r="H8" s="45"/>
      <c r="I8" s="45"/>
      <c r="J8" s="45"/>
      <c r="K8" s="33">
        <f t="shared" si="0"/>
        <v>0</v>
      </c>
      <c r="L8" s="46"/>
      <c r="M8" s="13">
        <f t="shared" si="1"/>
        <v>0</v>
      </c>
      <c r="N8" s="32">
        <f t="shared" ref="N8:N10" si="2">MIN(ROUNDDOWN(M8/2,-3),3000000)</f>
        <v>0</v>
      </c>
      <c r="O8" s="16"/>
    </row>
    <row r="9" spans="2:15" ht="30" customHeight="1" x14ac:dyDescent="0.45">
      <c r="B9" s="16">
        <v>3</v>
      </c>
      <c r="C9" s="15"/>
      <c r="D9" s="15"/>
      <c r="E9" s="15"/>
      <c r="F9" s="15"/>
      <c r="G9" s="11"/>
      <c r="H9" s="45"/>
      <c r="I9" s="45"/>
      <c r="J9" s="45"/>
      <c r="K9" s="33">
        <f t="shared" si="0"/>
        <v>0</v>
      </c>
      <c r="L9" s="46"/>
      <c r="M9" s="13">
        <f t="shared" si="1"/>
        <v>0</v>
      </c>
      <c r="N9" s="32">
        <f t="shared" si="2"/>
        <v>0</v>
      </c>
      <c r="O9" s="16"/>
    </row>
    <row r="10" spans="2:15" ht="30.75" customHeight="1" x14ac:dyDescent="0.45">
      <c r="B10" s="16">
        <v>4</v>
      </c>
      <c r="C10" s="15"/>
      <c r="D10" s="15"/>
      <c r="E10" s="15"/>
      <c r="F10" s="15"/>
      <c r="G10" s="11"/>
      <c r="H10" s="45"/>
      <c r="I10" s="45"/>
      <c r="K10" s="33">
        <f>H10+I10+M23</f>
        <v>0</v>
      </c>
      <c r="L10" s="46"/>
      <c r="M10" s="13">
        <f t="shared" si="1"/>
        <v>0</v>
      </c>
      <c r="N10" s="32">
        <f t="shared" si="2"/>
        <v>0</v>
      </c>
      <c r="O10" s="16"/>
    </row>
    <row r="11" spans="2:15" ht="30.75" customHeight="1" x14ac:dyDescent="0.45">
      <c r="B11" s="16">
        <v>5</v>
      </c>
      <c r="C11" s="15"/>
      <c r="D11" s="25"/>
      <c r="E11" s="25"/>
      <c r="F11" s="25"/>
      <c r="G11" s="35"/>
      <c r="H11" s="47"/>
      <c r="I11" s="47"/>
      <c r="J11" s="47"/>
      <c r="K11" s="37">
        <f t="shared" ref="K11:K12" si="3">H11+I11+J11</f>
        <v>0</v>
      </c>
      <c r="L11" s="48"/>
      <c r="M11" s="39">
        <f t="shared" ref="M11:M12" si="4">K11-L11</f>
        <v>0</v>
      </c>
      <c r="N11" s="34">
        <f t="shared" ref="N11" si="5">MIN(ROUNDDOWN(M11/2,-3),3000000)</f>
        <v>0</v>
      </c>
      <c r="O11" s="23"/>
    </row>
    <row r="12" spans="2:15" ht="30" customHeight="1" x14ac:dyDescent="0.45">
      <c r="C12" s="6"/>
      <c r="D12" s="49"/>
      <c r="E12" s="50"/>
      <c r="F12" s="51" t="s">
        <v>38</v>
      </c>
      <c r="G12" s="13">
        <f>SUM(G7:G11)</f>
        <v>0</v>
      </c>
      <c r="H12" s="13">
        <f>SUM(H7:H11)</f>
        <v>0</v>
      </c>
      <c r="I12" s="13">
        <f>SUM(I7:I11)</f>
        <v>0</v>
      </c>
      <c r="J12" s="13">
        <f>SUM(J7:J11)</f>
        <v>0</v>
      </c>
      <c r="K12" s="17">
        <f t="shared" si="3"/>
        <v>0</v>
      </c>
      <c r="L12" s="13">
        <f>SUM(L7:L11)</f>
        <v>0</v>
      </c>
      <c r="M12" s="13">
        <f t="shared" si="4"/>
        <v>0</v>
      </c>
      <c r="N12" s="13">
        <f>SUM(N7:N11)</f>
        <v>0</v>
      </c>
      <c r="O12" s="16"/>
    </row>
    <row r="13" spans="2:15" ht="41.25" customHeight="1" x14ac:dyDescent="0.45">
      <c r="D13" s="57" t="s">
        <v>39</v>
      </c>
      <c r="E13" s="57"/>
      <c r="F13" s="57"/>
      <c r="G13" s="57"/>
      <c r="H13" s="57"/>
      <c r="I13" s="57"/>
      <c r="J13" s="57"/>
      <c r="K13" s="18"/>
      <c r="L13" s="18"/>
      <c r="M13" s="14"/>
      <c r="N13" s="14"/>
    </row>
    <row r="14" spans="2:15" ht="6.75" customHeight="1" x14ac:dyDescent="0.45"/>
    <row r="23" spans="13:13" x14ac:dyDescent="0.45">
      <c r="M23" s="45"/>
    </row>
  </sheetData>
  <mergeCells count="13">
    <mergeCell ref="B2:O2"/>
    <mergeCell ref="B3:O3"/>
    <mergeCell ref="N5:N6"/>
    <mergeCell ref="O5:O6"/>
    <mergeCell ref="D13:J13"/>
    <mergeCell ref="B5:B6"/>
    <mergeCell ref="C5:C6"/>
    <mergeCell ref="G5:G6"/>
    <mergeCell ref="H5:J5"/>
    <mergeCell ref="K5:K6"/>
    <mergeCell ref="L5:L6"/>
    <mergeCell ref="M5:M6"/>
    <mergeCell ref="D5:F5"/>
  </mergeCells>
  <phoneticPr fontId="1"/>
  <pageMargins left="0.7" right="0.7" top="0.75" bottom="0.75" header="0.3" footer="0.3"/>
  <pageSetup paperSize="9" scale="4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4938E-D0B3-45FB-A7BE-7C75681E4A79}">
  <sheetPr>
    <tabColor theme="9" tint="0.59999389629810485"/>
    <pageSetUpPr fitToPage="1"/>
  </sheetPr>
  <dimension ref="B1:O14"/>
  <sheetViews>
    <sheetView showZeros="0" view="pageBreakPreview" zoomScale="90" zoomScaleNormal="100" zoomScaleSheetLayoutView="90" workbookViewId="0">
      <selection activeCell="B2" sqref="B2:O2"/>
    </sheetView>
  </sheetViews>
  <sheetFormatPr defaultColWidth="9" defaultRowHeight="14.4" x14ac:dyDescent="0.45"/>
  <cols>
    <col min="1" max="1" width="1" style="5" customWidth="1"/>
    <col min="2" max="2" width="4.3984375" style="5" bestFit="1" customWidth="1"/>
    <col min="3" max="3" width="28.19921875" style="5" customWidth="1"/>
    <col min="4" max="4" width="27.8984375" style="6" customWidth="1"/>
    <col min="5" max="6" width="15.59765625" style="6" customWidth="1"/>
    <col min="7" max="7" width="11" style="6" customWidth="1"/>
    <col min="8" max="8" width="21.59765625" style="6" customWidth="1"/>
    <col min="9" max="9" width="19" style="6" customWidth="1"/>
    <col min="10" max="10" width="19" style="7" customWidth="1"/>
    <col min="11" max="14" width="15.19921875" style="8" customWidth="1"/>
    <col min="15" max="15" width="17.5" style="5" customWidth="1"/>
    <col min="16" max="16" width="1.3984375" style="5" customWidth="1"/>
    <col min="17" max="16384" width="9" style="5"/>
  </cols>
  <sheetData>
    <row r="1" spans="2:15" ht="26.4" customHeight="1" x14ac:dyDescent="0.45">
      <c r="B1" s="27" t="s">
        <v>40</v>
      </c>
      <c r="O1" s="9" t="s">
        <v>24</v>
      </c>
    </row>
    <row r="2" spans="2:15" ht="26.4" customHeight="1" x14ac:dyDescent="0.45">
      <c r="B2" s="53" t="s">
        <v>73</v>
      </c>
      <c r="C2" s="53"/>
      <c r="D2" s="53"/>
      <c r="E2" s="53"/>
      <c r="F2" s="53"/>
      <c r="G2" s="53"/>
      <c r="H2" s="53"/>
      <c r="I2" s="53"/>
      <c r="J2" s="53"/>
      <c r="K2" s="53"/>
      <c r="L2" s="53"/>
      <c r="M2" s="53"/>
      <c r="N2" s="53"/>
      <c r="O2" s="53"/>
    </row>
    <row r="3" spans="2:15" ht="28.2" customHeight="1" x14ac:dyDescent="0.45">
      <c r="B3" s="53" t="s">
        <v>41</v>
      </c>
      <c r="C3" s="53"/>
      <c r="D3" s="53"/>
      <c r="E3" s="53"/>
      <c r="F3" s="53"/>
      <c r="G3" s="53"/>
      <c r="H3" s="53"/>
      <c r="I3" s="53"/>
      <c r="J3" s="53"/>
      <c r="K3" s="53"/>
      <c r="L3" s="53"/>
      <c r="M3" s="53"/>
      <c r="N3" s="53"/>
      <c r="O3" s="53"/>
    </row>
    <row r="4" spans="2:15" ht="8.25" customHeight="1" x14ac:dyDescent="0.45"/>
    <row r="5" spans="2:15" ht="17.25" customHeight="1" x14ac:dyDescent="0.45">
      <c r="B5" s="56" t="s">
        <v>26</v>
      </c>
      <c r="C5" s="58" t="s">
        <v>27</v>
      </c>
      <c r="D5" s="61" t="s">
        <v>72</v>
      </c>
      <c r="E5" s="62"/>
      <c r="F5" s="63"/>
      <c r="G5" s="58" t="s">
        <v>28</v>
      </c>
      <c r="H5" s="56" t="s">
        <v>29</v>
      </c>
      <c r="I5" s="56"/>
      <c r="J5" s="56"/>
      <c r="K5" s="66" t="s">
        <v>30</v>
      </c>
      <c r="L5" s="64" t="s">
        <v>31</v>
      </c>
      <c r="M5" s="64" t="s">
        <v>32</v>
      </c>
      <c r="N5" s="64" t="s">
        <v>33</v>
      </c>
      <c r="O5" s="56" t="s">
        <v>34</v>
      </c>
    </row>
    <row r="6" spans="2:15" ht="16.5" customHeight="1" x14ac:dyDescent="0.45">
      <c r="B6" s="56"/>
      <c r="C6" s="58"/>
      <c r="D6" s="15" t="s">
        <v>71</v>
      </c>
      <c r="E6" s="15" t="s">
        <v>69</v>
      </c>
      <c r="F6" s="15" t="s">
        <v>70</v>
      </c>
      <c r="G6" s="58"/>
      <c r="H6" s="15" t="s">
        <v>35</v>
      </c>
      <c r="I6" s="16" t="s">
        <v>36</v>
      </c>
      <c r="J6" s="10" t="s">
        <v>37</v>
      </c>
      <c r="K6" s="67"/>
      <c r="L6" s="65"/>
      <c r="M6" s="65"/>
      <c r="N6" s="65"/>
      <c r="O6" s="56"/>
    </row>
    <row r="7" spans="2:15" ht="30" customHeight="1" x14ac:dyDescent="0.45">
      <c r="B7" s="24">
        <v>1</v>
      </c>
      <c r="C7" s="26"/>
      <c r="D7" s="26"/>
      <c r="E7" s="26"/>
      <c r="F7" s="26"/>
      <c r="G7" s="28"/>
      <c r="H7" s="29"/>
      <c r="I7" s="29"/>
      <c r="J7" s="29"/>
      <c r="K7" s="30">
        <f t="shared" ref="K7:K12" si="0">H7+I7+J7</f>
        <v>0</v>
      </c>
      <c r="L7" s="31"/>
      <c r="M7" s="32">
        <f t="shared" ref="M7:M12" si="1">K7-L7</f>
        <v>0</v>
      </c>
      <c r="N7" s="32">
        <f>MIN(ROUNDDOWN(3*M7/4,-3),6750000)</f>
        <v>0</v>
      </c>
      <c r="O7" s="24"/>
    </row>
    <row r="8" spans="2:15" ht="30" customHeight="1" x14ac:dyDescent="0.45">
      <c r="B8" s="16">
        <v>2</v>
      </c>
      <c r="C8" s="15"/>
      <c r="D8" s="15"/>
      <c r="E8" s="15"/>
      <c r="F8" s="15"/>
      <c r="G8" s="11"/>
      <c r="H8" s="19"/>
      <c r="I8" s="19"/>
      <c r="J8" s="19"/>
      <c r="K8" s="33">
        <f t="shared" si="0"/>
        <v>0</v>
      </c>
      <c r="L8" s="12"/>
      <c r="M8" s="13">
        <f t="shared" si="1"/>
        <v>0</v>
      </c>
      <c r="N8" s="32">
        <f t="shared" ref="N8:N11" si="2">MIN(ROUNDDOWN(3*M8/4,-3),6750000)</f>
        <v>0</v>
      </c>
      <c r="O8" s="16"/>
    </row>
    <row r="9" spans="2:15" ht="30" customHeight="1" x14ac:dyDescent="0.45">
      <c r="B9" s="16">
        <v>3</v>
      </c>
      <c r="C9" s="15"/>
      <c r="D9" s="15"/>
      <c r="E9" s="15"/>
      <c r="F9" s="15"/>
      <c r="G9" s="11"/>
      <c r="H9" s="19"/>
      <c r="I9" s="19"/>
      <c r="J9" s="19"/>
      <c r="K9" s="33">
        <f t="shared" si="0"/>
        <v>0</v>
      </c>
      <c r="L9" s="12"/>
      <c r="M9" s="13">
        <f t="shared" si="1"/>
        <v>0</v>
      </c>
      <c r="N9" s="32">
        <f t="shared" si="2"/>
        <v>0</v>
      </c>
      <c r="O9" s="16"/>
    </row>
    <row r="10" spans="2:15" ht="30.75" customHeight="1" x14ac:dyDescent="0.45">
      <c r="B10" s="16">
        <v>4</v>
      </c>
      <c r="C10" s="15"/>
      <c r="D10" s="15"/>
      <c r="E10" s="15"/>
      <c r="F10" s="15"/>
      <c r="G10" s="11"/>
      <c r="H10" s="19"/>
      <c r="I10" s="19"/>
      <c r="J10" s="19"/>
      <c r="K10" s="33">
        <f t="shared" si="0"/>
        <v>0</v>
      </c>
      <c r="L10" s="12"/>
      <c r="M10" s="13">
        <f t="shared" si="1"/>
        <v>0</v>
      </c>
      <c r="N10" s="32">
        <f t="shared" si="2"/>
        <v>0</v>
      </c>
      <c r="O10" s="16"/>
    </row>
    <row r="11" spans="2:15" ht="30.75" customHeight="1" x14ac:dyDescent="0.45">
      <c r="B11" s="16">
        <v>5</v>
      </c>
      <c r="C11" s="15"/>
      <c r="D11" s="25"/>
      <c r="E11" s="25"/>
      <c r="F11" s="25"/>
      <c r="G11" s="35"/>
      <c r="H11" s="36"/>
      <c r="I11" s="36"/>
      <c r="J11" s="36"/>
      <c r="K11" s="37">
        <f t="shared" si="0"/>
        <v>0</v>
      </c>
      <c r="L11" s="38"/>
      <c r="M11" s="39">
        <f t="shared" si="1"/>
        <v>0</v>
      </c>
      <c r="N11" s="32">
        <f t="shared" si="2"/>
        <v>0</v>
      </c>
      <c r="O11" s="23"/>
    </row>
    <row r="12" spans="2:15" ht="30" customHeight="1" x14ac:dyDescent="0.45">
      <c r="C12" s="6"/>
      <c r="D12" s="49"/>
      <c r="E12" s="50"/>
      <c r="F12" s="51" t="s">
        <v>38</v>
      </c>
      <c r="G12" s="13">
        <f>SUM(G7:G11)</f>
        <v>0</v>
      </c>
      <c r="H12" s="13">
        <f>SUM(H7:H11)</f>
        <v>0</v>
      </c>
      <c r="I12" s="13">
        <f>SUM(I7:I11)</f>
        <v>0</v>
      </c>
      <c r="J12" s="13">
        <f>SUM(J7:J11)</f>
        <v>0</v>
      </c>
      <c r="K12" s="17">
        <f t="shared" si="0"/>
        <v>0</v>
      </c>
      <c r="L12" s="13">
        <f>SUM(L7:L11)</f>
        <v>0</v>
      </c>
      <c r="M12" s="13">
        <f t="shared" si="1"/>
        <v>0</v>
      </c>
      <c r="N12" s="13">
        <f>SUM(N7:N11)</f>
        <v>0</v>
      </c>
      <c r="O12" s="16"/>
    </row>
    <row r="13" spans="2:15" ht="41.25" customHeight="1" x14ac:dyDescent="0.45">
      <c r="D13" s="57" t="s">
        <v>42</v>
      </c>
      <c r="E13" s="57"/>
      <c r="F13" s="57"/>
      <c r="G13" s="57"/>
      <c r="H13" s="57"/>
      <c r="I13" s="57"/>
      <c r="J13" s="57"/>
      <c r="K13" s="18"/>
      <c r="L13" s="18"/>
      <c r="M13" s="14"/>
      <c r="N13" s="14"/>
    </row>
    <row r="14" spans="2:15" ht="6.75" customHeight="1" x14ac:dyDescent="0.45"/>
  </sheetData>
  <mergeCells count="13">
    <mergeCell ref="N5:N6"/>
    <mergeCell ref="O5:O6"/>
    <mergeCell ref="D13:J13"/>
    <mergeCell ref="B2:O2"/>
    <mergeCell ref="B3:O3"/>
    <mergeCell ref="B5:B6"/>
    <mergeCell ref="C5:C6"/>
    <mergeCell ref="G5:G6"/>
    <mergeCell ref="H5:J5"/>
    <mergeCell ref="K5:K6"/>
    <mergeCell ref="L5:L6"/>
    <mergeCell ref="M5:M6"/>
    <mergeCell ref="D5:F5"/>
  </mergeCells>
  <phoneticPr fontId="1"/>
  <pageMargins left="0.7" right="0.7" top="0.75" bottom="0.75" header="0.3" footer="0.3"/>
  <pageSetup paperSize="9" scale="4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pageSetUpPr fitToPage="1"/>
  </sheetPr>
  <dimension ref="B1:O14"/>
  <sheetViews>
    <sheetView showZeros="0" view="pageBreakPreview" zoomScale="90" zoomScaleNormal="100" zoomScaleSheetLayoutView="90" workbookViewId="0">
      <selection activeCell="J33" sqref="J32:J33"/>
    </sheetView>
  </sheetViews>
  <sheetFormatPr defaultColWidth="9" defaultRowHeight="14.4" x14ac:dyDescent="0.45"/>
  <cols>
    <col min="1" max="1" width="1" style="5" customWidth="1"/>
    <col min="2" max="2" width="4.3984375" style="5" bestFit="1" customWidth="1"/>
    <col min="3" max="3" width="28.19921875" style="5" customWidth="1"/>
    <col min="4" max="4" width="27.8984375" style="6" customWidth="1"/>
    <col min="5" max="6" width="15.59765625" style="6" customWidth="1"/>
    <col min="7" max="7" width="11" style="6" customWidth="1"/>
    <col min="8" max="8" width="21.59765625" style="6" customWidth="1"/>
    <col min="9" max="9" width="19" style="6" customWidth="1"/>
    <col min="10" max="10" width="19" style="7" customWidth="1"/>
    <col min="11" max="14" width="15.19921875" style="8" customWidth="1"/>
    <col min="15" max="15" width="17.5" style="5" customWidth="1"/>
    <col min="16" max="16" width="1.3984375" style="5" customWidth="1"/>
    <col min="17" max="16384" width="9" style="5"/>
  </cols>
  <sheetData>
    <row r="1" spans="2:15" ht="26.4" customHeight="1" x14ac:dyDescent="0.45">
      <c r="B1" s="4" t="s">
        <v>43</v>
      </c>
      <c r="O1" s="9" t="s">
        <v>24</v>
      </c>
    </row>
    <row r="2" spans="2:15" ht="26.4" customHeight="1" x14ac:dyDescent="0.45">
      <c r="B2" s="53" t="s">
        <v>74</v>
      </c>
      <c r="C2" s="53"/>
      <c r="D2" s="53"/>
      <c r="E2" s="53"/>
      <c r="F2" s="53"/>
      <c r="G2" s="53"/>
      <c r="H2" s="53"/>
      <c r="I2" s="53"/>
      <c r="J2" s="53"/>
      <c r="K2" s="53"/>
      <c r="L2" s="53"/>
      <c r="M2" s="53"/>
      <c r="N2" s="53"/>
      <c r="O2" s="53"/>
    </row>
    <row r="3" spans="2:15" ht="28.2" customHeight="1" x14ac:dyDescent="0.45">
      <c r="B3" s="53" t="s">
        <v>44</v>
      </c>
      <c r="C3" s="53"/>
      <c r="D3" s="53"/>
      <c r="E3" s="53"/>
      <c r="F3" s="53"/>
      <c r="G3" s="53"/>
      <c r="H3" s="53"/>
      <c r="I3" s="53"/>
      <c r="J3" s="53"/>
      <c r="K3" s="53"/>
      <c r="L3" s="53"/>
      <c r="M3" s="53"/>
      <c r="N3" s="53"/>
      <c r="O3" s="53"/>
    </row>
    <row r="4" spans="2:15" ht="8.25" customHeight="1" x14ac:dyDescent="0.45"/>
    <row r="5" spans="2:15" ht="17.25" customHeight="1" x14ac:dyDescent="0.45">
      <c r="B5" s="68" t="s">
        <v>26</v>
      </c>
      <c r="C5" s="70" t="s">
        <v>27</v>
      </c>
      <c r="D5" s="61" t="s">
        <v>72</v>
      </c>
      <c r="E5" s="62"/>
      <c r="F5" s="63"/>
      <c r="G5" s="58" t="s">
        <v>28</v>
      </c>
      <c r="H5" s="73" t="s">
        <v>29</v>
      </c>
      <c r="I5" s="74"/>
      <c r="J5" s="75"/>
      <c r="K5" s="76" t="s">
        <v>30</v>
      </c>
      <c r="L5" s="78" t="s">
        <v>31</v>
      </c>
      <c r="M5" s="78" t="s">
        <v>32</v>
      </c>
      <c r="N5" s="78" t="s">
        <v>33</v>
      </c>
      <c r="O5" s="56" t="s">
        <v>34</v>
      </c>
    </row>
    <row r="6" spans="2:15" ht="16.5" customHeight="1" x14ac:dyDescent="0.45">
      <c r="B6" s="69"/>
      <c r="C6" s="71"/>
      <c r="D6" s="25" t="s">
        <v>71</v>
      </c>
      <c r="E6" s="25" t="s">
        <v>69</v>
      </c>
      <c r="F6" s="25" t="s">
        <v>70</v>
      </c>
      <c r="G6" s="58"/>
      <c r="H6" s="15" t="s">
        <v>35</v>
      </c>
      <c r="I6" s="16" t="s">
        <v>36</v>
      </c>
      <c r="J6" s="10" t="s">
        <v>37</v>
      </c>
      <c r="K6" s="77"/>
      <c r="L6" s="79"/>
      <c r="M6" s="79"/>
      <c r="N6" s="79"/>
      <c r="O6" s="56"/>
    </row>
    <row r="7" spans="2:15" ht="30" customHeight="1" x14ac:dyDescent="0.45">
      <c r="B7" s="16">
        <v>1</v>
      </c>
      <c r="C7" s="15"/>
      <c r="D7" s="15"/>
      <c r="E7" s="15"/>
      <c r="F7" s="15"/>
      <c r="G7" s="11"/>
      <c r="H7" s="19"/>
      <c r="I7" s="19"/>
      <c r="J7" s="19"/>
      <c r="K7" s="17">
        <f t="shared" ref="K7:K12" si="0">H7+I7+J7</f>
        <v>0</v>
      </c>
      <c r="L7" s="12"/>
      <c r="M7" s="13">
        <f t="shared" ref="M7:M12" si="1">K7-L7</f>
        <v>0</v>
      </c>
      <c r="N7" s="13">
        <f>MIN(ROUNDDOWN(M7/2,-3),2000000)</f>
        <v>0</v>
      </c>
      <c r="O7" s="16"/>
    </row>
    <row r="8" spans="2:15" ht="30" customHeight="1" x14ac:dyDescent="0.45">
      <c r="B8" s="16">
        <v>2</v>
      </c>
      <c r="C8" s="15"/>
      <c r="D8" s="15"/>
      <c r="E8" s="15"/>
      <c r="F8" s="15"/>
      <c r="G8" s="11"/>
      <c r="H8" s="19"/>
      <c r="I8" s="19"/>
      <c r="J8" s="19"/>
      <c r="K8" s="17">
        <f t="shared" si="0"/>
        <v>0</v>
      </c>
      <c r="L8" s="12"/>
      <c r="M8" s="13">
        <f t="shared" si="1"/>
        <v>0</v>
      </c>
      <c r="N8" s="13">
        <f>MIN(ROUNDDOWN(M8/2,-3),2000000)</f>
        <v>0</v>
      </c>
      <c r="O8" s="16"/>
    </row>
    <row r="9" spans="2:15" ht="30" customHeight="1" x14ac:dyDescent="0.45">
      <c r="B9" s="16">
        <v>3</v>
      </c>
      <c r="C9" s="15"/>
      <c r="D9" s="15"/>
      <c r="E9" s="15"/>
      <c r="F9" s="15"/>
      <c r="G9" s="11"/>
      <c r="H9" s="19"/>
      <c r="I9" s="19"/>
      <c r="J9" s="19"/>
      <c r="K9" s="17">
        <f t="shared" si="0"/>
        <v>0</v>
      </c>
      <c r="L9" s="12"/>
      <c r="M9" s="13">
        <f t="shared" si="1"/>
        <v>0</v>
      </c>
      <c r="N9" s="13">
        <f>MIN(ROUNDDOWN(M9/2,-3),2000000)</f>
        <v>0</v>
      </c>
      <c r="O9" s="16"/>
    </row>
    <row r="10" spans="2:15" ht="30.75" customHeight="1" x14ac:dyDescent="0.45">
      <c r="B10" s="16">
        <v>4</v>
      </c>
      <c r="C10" s="15"/>
      <c r="D10" s="15"/>
      <c r="E10" s="15"/>
      <c r="F10" s="15"/>
      <c r="G10" s="11"/>
      <c r="H10" s="19"/>
      <c r="I10" s="19"/>
      <c r="J10" s="19"/>
      <c r="K10" s="17">
        <f t="shared" si="0"/>
        <v>0</v>
      </c>
      <c r="L10" s="12"/>
      <c r="M10" s="13">
        <f t="shared" si="1"/>
        <v>0</v>
      </c>
      <c r="N10" s="13">
        <f>MIN(ROUNDDOWN(M10/2,-3),2000000)</f>
        <v>0</v>
      </c>
      <c r="O10" s="16"/>
    </row>
    <row r="11" spans="2:15" ht="30.75" customHeight="1" x14ac:dyDescent="0.45">
      <c r="B11" s="16">
        <v>5</v>
      </c>
      <c r="C11" s="15"/>
      <c r="D11" s="25"/>
      <c r="E11" s="25"/>
      <c r="F11" s="15"/>
      <c r="G11" s="11"/>
      <c r="H11" s="19"/>
      <c r="I11" s="19"/>
      <c r="J11" s="19"/>
      <c r="K11" s="17">
        <f t="shared" si="0"/>
        <v>0</v>
      </c>
      <c r="L11" s="12"/>
      <c r="M11" s="13">
        <f t="shared" si="1"/>
        <v>0</v>
      </c>
      <c r="N11" s="13">
        <f>MIN(ROUNDDOWN(M11/2,-3),2000000)</f>
        <v>0</v>
      </c>
      <c r="O11" s="16"/>
    </row>
    <row r="12" spans="2:15" ht="30" customHeight="1" x14ac:dyDescent="0.45">
      <c r="C12" s="4"/>
      <c r="D12" s="49"/>
      <c r="E12" s="50"/>
      <c r="F12" s="51" t="s">
        <v>38</v>
      </c>
      <c r="G12" s="13">
        <f>SUM(G7:G11)</f>
        <v>0</v>
      </c>
      <c r="H12" s="13">
        <f>SUM(H7:H11)</f>
        <v>0</v>
      </c>
      <c r="I12" s="13">
        <f>SUM(I7:I11)</f>
        <v>0</v>
      </c>
      <c r="J12" s="13">
        <f>SUM(J7:J11)</f>
        <v>0</v>
      </c>
      <c r="K12" s="17">
        <f t="shared" si="0"/>
        <v>0</v>
      </c>
      <c r="L12" s="13">
        <f>SUM(L7:L11)</f>
        <v>0</v>
      </c>
      <c r="M12" s="13">
        <f t="shared" si="1"/>
        <v>0</v>
      </c>
      <c r="N12" s="13">
        <f>SUM(N7:N11)</f>
        <v>0</v>
      </c>
      <c r="O12" s="16"/>
    </row>
    <row r="13" spans="2:15" ht="41.25" customHeight="1" x14ac:dyDescent="0.45">
      <c r="D13" s="57" t="s">
        <v>42</v>
      </c>
      <c r="E13" s="57"/>
      <c r="F13" s="72"/>
      <c r="G13" s="72"/>
      <c r="H13" s="72"/>
      <c r="I13" s="72"/>
      <c r="J13" s="72"/>
      <c r="K13" s="18"/>
      <c r="L13" s="18"/>
      <c r="M13" s="14"/>
      <c r="N13" s="14"/>
    </row>
    <row r="14" spans="2:15" ht="6.75" customHeight="1" x14ac:dyDescent="0.45"/>
  </sheetData>
  <mergeCells count="13">
    <mergeCell ref="B2:O2"/>
    <mergeCell ref="B5:B6"/>
    <mergeCell ref="C5:C6"/>
    <mergeCell ref="D13:J13"/>
    <mergeCell ref="B3:O3"/>
    <mergeCell ref="G5:G6"/>
    <mergeCell ref="H5:J5"/>
    <mergeCell ref="K5:K6"/>
    <mergeCell ref="L5:L6"/>
    <mergeCell ref="M5:M6"/>
    <mergeCell ref="N5:N6"/>
    <mergeCell ref="O5:O6"/>
    <mergeCell ref="D5:F5"/>
  </mergeCells>
  <phoneticPr fontId="1"/>
  <pageMargins left="0.7" right="0.7" top="0.75" bottom="0.75" header="0.3" footer="0.3"/>
  <pageSetup paperSize="9" scale="4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1AD30-3E59-4F06-9B4F-36FAB9EA6FA8}">
  <sheetPr>
    <tabColor theme="9" tint="0.59999389629810485"/>
    <pageSetUpPr fitToPage="1"/>
  </sheetPr>
  <dimension ref="B1:O14"/>
  <sheetViews>
    <sheetView showZeros="0" tabSelected="1" view="pageBreakPreview" zoomScale="90" zoomScaleNormal="100" zoomScaleSheetLayoutView="90" workbookViewId="0">
      <selection activeCell="B3" sqref="B3:O3"/>
    </sheetView>
  </sheetViews>
  <sheetFormatPr defaultColWidth="9" defaultRowHeight="14.4" x14ac:dyDescent="0.45"/>
  <cols>
    <col min="1" max="1" width="1" style="5" customWidth="1"/>
    <col min="2" max="2" width="4.3984375" style="5" bestFit="1" customWidth="1"/>
    <col min="3" max="3" width="28.19921875" style="5" customWidth="1"/>
    <col min="4" max="4" width="27.8984375" style="6" customWidth="1"/>
    <col min="5" max="6" width="15.59765625" style="6" customWidth="1"/>
    <col min="7" max="7" width="11" style="6" customWidth="1"/>
    <col min="8" max="8" width="21.59765625" style="6" customWidth="1"/>
    <col min="9" max="9" width="19" style="6" customWidth="1"/>
    <col min="10" max="10" width="19" style="7" customWidth="1"/>
    <col min="11" max="14" width="15.19921875" style="8" customWidth="1"/>
    <col min="15" max="15" width="17.5" style="5" customWidth="1"/>
    <col min="16" max="16" width="1.3984375" style="5" customWidth="1"/>
    <col min="17" max="16384" width="9" style="5"/>
  </cols>
  <sheetData>
    <row r="1" spans="2:15" ht="26.4" customHeight="1" x14ac:dyDescent="0.45">
      <c r="B1" s="27" t="s">
        <v>45</v>
      </c>
      <c r="O1" s="9" t="s">
        <v>24</v>
      </c>
    </row>
    <row r="2" spans="2:15" ht="26.4" customHeight="1" x14ac:dyDescent="0.45">
      <c r="B2" s="53" t="s">
        <v>75</v>
      </c>
      <c r="C2" s="53"/>
      <c r="D2" s="53"/>
      <c r="E2" s="53"/>
      <c r="F2" s="53"/>
      <c r="G2" s="53"/>
      <c r="H2" s="53"/>
      <c r="I2" s="53"/>
      <c r="J2" s="53"/>
      <c r="K2" s="53"/>
      <c r="L2" s="53"/>
      <c r="M2" s="53"/>
      <c r="N2" s="53"/>
      <c r="O2" s="53"/>
    </row>
    <row r="3" spans="2:15" ht="28.2" customHeight="1" x14ac:dyDescent="0.45">
      <c r="B3" s="53" t="s">
        <v>25</v>
      </c>
      <c r="C3" s="53"/>
      <c r="D3" s="53"/>
      <c r="E3" s="53"/>
      <c r="F3" s="53"/>
      <c r="G3" s="53"/>
      <c r="H3" s="53"/>
      <c r="I3" s="53"/>
      <c r="J3" s="53"/>
      <c r="K3" s="53"/>
      <c r="L3" s="53"/>
      <c r="M3" s="53"/>
      <c r="N3" s="53"/>
      <c r="O3" s="53"/>
    </row>
    <row r="4" spans="2:15" ht="8.25" customHeight="1" x14ac:dyDescent="0.45"/>
    <row r="5" spans="2:15" ht="17.25" customHeight="1" x14ac:dyDescent="0.45">
      <c r="B5" s="56" t="s">
        <v>26</v>
      </c>
      <c r="C5" s="58" t="s">
        <v>27</v>
      </c>
      <c r="D5" s="61" t="s">
        <v>72</v>
      </c>
      <c r="E5" s="62"/>
      <c r="F5" s="63"/>
      <c r="G5" s="58" t="s">
        <v>28</v>
      </c>
      <c r="H5" s="56" t="s">
        <v>29</v>
      </c>
      <c r="I5" s="56"/>
      <c r="J5" s="56"/>
      <c r="K5" s="66" t="s">
        <v>30</v>
      </c>
      <c r="L5" s="64" t="s">
        <v>31</v>
      </c>
      <c r="M5" s="64" t="s">
        <v>32</v>
      </c>
      <c r="N5" s="64" t="s">
        <v>33</v>
      </c>
      <c r="O5" s="56" t="s">
        <v>34</v>
      </c>
    </row>
    <row r="6" spans="2:15" ht="16.5" customHeight="1" x14ac:dyDescent="0.45">
      <c r="B6" s="56"/>
      <c r="C6" s="58"/>
      <c r="D6" s="15" t="s">
        <v>71</v>
      </c>
      <c r="E6" s="15" t="s">
        <v>69</v>
      </c>
      <c r="F6" s="15" t="s">
        <v>70</v>
      </c>
      <c r="G6" s="58"/>
      <c r="H6" s="15" t="s">
        <v>35</v>
      </c>
      <c r="I6" s="16" t="s">
        <v>36</v>
      </c>
      <c r="J6" s="10" t="s">
        <v>37</v>
      </c>
      <c r="K6" s="67"/>
      <c r="L6" s="65"/>
      <c r="M6" s="65"/>
      <c r="N6" s="65"/>
      <c r="O6" s="56"/>
    </row>
    <row r="7" spans="2:15" ht="30" customHeight="1" x14ac:dyDescent="0.45">
      <c r="B7" s="24">
        <v>1</v>
      </c>
      <c r="C7" s="26"/>
      <c r="D7" s="26"/>
      <c r="E7" s="26"/>
      <c r="F7" s="26"/>
      <c r="G7" s="28"/>
      <c r="H7" s="29"/>
      <c r="I7" s="29"/>
      <c r="J7" s="29"/>
      <c r="K7" s="30">
        <f t="shared" ref="K7:K12" si="0">H7+I7+J7</f>
        <v>0</v>
      </c>
      <c r="L7" s="31"/>
      <c r="M7" s="32">
        <f t="shared" ref="M7:M12" si="1">K7-L7</f>
        <v>0</v>
      </c>
      <c r="N7" s="32">
        <f>MIN(ROUNDDOWN(M7/2,-3),3000000)</f>
        <v>0</v>
      </c>
      <c r="O7" s="24"/>
    </row>
    <row r="8" spans="2:15" ht="30" customHeight="1" x14ac:dyDescent="0.45">
      <c r="B8" s="16">
        <v>2</v>
      </c>
      <c r="C8" s="15"/>
      <c r="D8" s="15"/>
      <c r="E8" s="15"/>
      <c r="F8" s="15"/>
      <c r="G8" s="11"/>
      <c r="H8" s="19"/>
      <c r="I8" s="19"/>
      <c r="J8" s="19"/>
      <c r="K8" s="33">
        <f t="shared" si="0"/>
        <v>0</v>
      </c>
      <c r="L8" s="12"/>
      <c r="M8" s="13">
        <f t="shared" si="1"/>
        <v>0</v>
      </c>
      <c r="N8" s="32">
        <f t="shared" ref="N8:N11" si="2">MIN(ROUNDDOWN(M8/2,-3),3000000)</f>
        <v>0</v>
      </c>
      <c r="O8" s="16"/>
    </row>
    <row r="9" spans="2:15" ht="30" customHeight="1" x14ac:dyDescent="0.45">
      <c r="B9" s="16">
        <v>3</v>
      </c>
      <c r="C9" s="15"/>
      <c r="D9" s="15"/>
      <c r="E9" s="15"/>
      <c r="F9" s="15"/>
      <c r="G9" s="11"/>
      <c r="H9" s="19"/>
      <c r="I9" s="19"/>
      <c r="J9" s="19"/>
      <c r="K9" s="33">
        <f t="shared" si="0"/>
        <v>0</v>
      </c>
      <c r="L9" s="12"/>
      <c r="M9" s="13">
        <f t="shared" si="1"/>
        <v>0</v>
      </c>
      <c r="N9" s="32">
        <f t="shared" si="2"/>
        <v>0</v>
      </c>
      <c r="O9" s="16"/>
    </row>
    <row r="10" spans="2:15" ht="30.75" customHeight="1" x14ac:dyDescent="0.45">
      <c r="B10" s="16">
        <v>4</v>
      </c>
      <c r="C10" s="15"/>
      <c r="D10" s="15"/>
      <c r="E10" s="15"/>
      <c r="F10" s="15"/>
      <c r="G10" s="11"/>
      <c r="H10" s="19"/>
      <c r="I10" s="19"/>
      <c r="J10" s="19"/>
      <c r="K10" s="33">
        <f t="shared" si="0"/>
        <v>0</v>
      </c>
      <c r="L10" s="12"/>
      <c r="M10" s="13">
        <f t="shared" si="1"/>
        <v>0</v>
      </c>
      <c r="N10" s="32">
        <f t="shared" si="2"/>
        <v>0</v>
      </c>
      <c r="O10" s="16"/>
    </row>
    <row r="11" spans="2:15" ht="30.75" customHeight="1" x14ac:dyDescent="0.45">
      <c r="B11" s="16">
        <v>5</v>
      </c>
      <c r="C11" s="15"/>
      <c r="D11" s="25"/>
      <c r="E11" s="25"/>
      <c r="F11" s="25"/>
      <c r="G11" s="35"/>
      <c r="H11" s="36"/>
      <c r="I11" s="36"/>
      <c r="J11" s="36"/>
      <c r="K11" s="37">
        <f t="shared" si="0"/>
        <v>0</v>
      </c>
      <c r="L11" s="38"/>
      <c r="M11" s="39">
        <f t="shared" si="1"/>
        <v>0</v>
      </c>
      <c r="N11" s="34">
        <f t="shared" si="2"/>
        <v>0</v>
      </c>
      <c r="O11" s="23"/>
    </row>
    <row r="12" spans="2:15" ht="30" customHeight="1" x14ac:dyDescent="0.45">
      <c r="C12" s="6"/>
      <c r="D12" s="49"/>
      <c r="E12" s="50"/>
      <c r="F12" s="51" t="s">
        <v>38</v>
      </c>
      <c r="G12" s="13">
        <f>SUM(G7:G11)</f>
        <v>0</v>
      </c>
      <c r="H12" s="13">
        <f>SUM(H7:H11)</f>
        <v>0</v>
      </c>
      <c r="I12" s="13">
        <f>SUM(I7:I11)</f>
        <v>0</v>
      </c>
      <c r="J12" s="13">
        <f>SUM(J7:J11)</f>
        <v>0</v>
      </c>
      <c r="K12" s="17">
        <f t="shared" si="0"/>
        <v>0</v>
      </c>
      <c r="L12" s="13">
        <f>SUM(L7:L11)</f>
        <v>0</v>
      </c>
      <c r="M12" s="13">
        <f t="shared" si="1"/>
        <v>0</v>
      </c>
      <c r="N12" s="13">
        <f>SUM(N7:N11)</f>
        <v>0</v>
      </c>
      <c r="O12" s="16"/>
    </row>
    <row r="13" spans="2:15" ht="41.25" customHeight="1" x14ac:dyDescent="0.45">
      <c r="D13" s="57" t="s">
        <v>42</v>
      </c>
      <c r="E13" s="57"/>
      <c r="F13" s="57"/>
      <c r="G13" s="57"/>
      <c r="H13" s="57"/>
      <c r="I13" s="57"/>
      <c r="J13" s="57"/>
      <c r="K13" s="18"/>
      <c r="L13" s="18"/>
      <c r="M13" s="14"/>
      <c r="N13" s="14"/>
    </row>
    <row r="14" spans="2:15" ht="6.75" customHeight="1" x14ac:dyDescent="0.45"/>
  </sheetData>
  <mergeCells count="13">
    <mergeCell ref="N5:N6"/>
    <mergeCell ref="O5:O6"/>
    <mergeCell ref="D13:J13"/>
    <mergeCell ref="B2:O2"/>
    <mergeCell ref="B3:O3"/>
    <mergeCell ref="B5:B6"/>
    <mergeCell ref="C5:C6"/>
    <mergeCell ref="G5:G6"/>
    <mergeCell ref="H5:J5"/>
    <mergeCell ref="K5:K6"/>
    <mergeCell ref="L5:L6"/>
    <mergeCell ref="M5:M6"/>
    <mergeCell ref="D5:F5"/>
  </mergeCells>
  <phoneticPr fontId="1"/>
  <pageMargins left="0.7" right="0.7" top="0.75" bottom="0.75" header="0.3" footer="0.3"/>
  <pageSetup paperSize="9" scale="4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4CC1D-E97D-417D-B130-04E80994F3FC}">
  <sheetPr>
    <tabColor theme="9" tint="0.59999389629810485"/>
    <pageSetUpPr fitToPage="1"/>
  </sheetPr>
  <dimension ref="B1:O14"/>
  <sheetViews>
    <sheetView showZeros="0" view="pageBreakPreview" zoomScale="90" zoomScaleNormal="100" zoomScaleSheetLayoutView="90" workbookViewId="0">
      <selection activeCell="B2" sqref="B2:O2"/>
    </sheetView>
  </sheetViews>
  <sheetFormatPr defaultColWidth="9" defaultRowHeight="14.4" x14ac:dyDescent="0.45"/>
  <cols>
    <col min="1" max="1" width="1" style="5" customWidth="1"/>
    <col min="2" max="2" width="4.3984375" style="5" bestFit="1" customWidth="1"/>
    <col min="3" max="3" width="28.19921875" style="5" customWidth="1"/>
    <col min="4" max="4" width="27.8984375" style="6" customWidth="1"/>
    <col min="5" max="6" width="15.59765625" style="6" customWidth="1"/>
    <col min="7" max="7" width="11" style="6" customWidth="1"/>
    <col min="8" max="8" width="21.59765625" style="6" customWidth="1"/>
    <col min="9" max="9" width="19" style="6" customWidth="1"/>
    <col min="10" max="10" width="19" style="7" customWidth="1"/>
    <col min="11" max="14" width="15.19921875" style="8" customWidth="1"/>
    <col min="15" max="15" width="17.5" style="5" customWidth="1"/>
    <col min="16" max="16" width="1.3984375" style="5" customWidth="1"/>
    <col min="17" max="16384" width="9" style="5"/>
  </cols>
  <sheetData>
    <row r="1" spans="2:15" ht="26.4" customHeight="1" x14ac:dyDescent="0.45">
      <c r="B1" s="27" t="s">
        <v>46</v>
      </c>
      <c r="O1" s="9" t="s">
        <v>24</v>
      </c>
    </row>
    <row r="2" spans="2:15" ht="26.4" customHeight="1" x14ac:dyDescent="0.45">
      <c r="B2" s="53" t="s">
        <v>75</v>
      </c>
      <c r="C2" s="53"/>
      <c r="D2" s="53"/>
      <c r="E2" s="53"/>
      <c r="F2" s="53"/>
      <c r="G2" s="53"/>
      <c r="H2" s="53"/>
      <c r="I2" s="53"/>
      <c r="J2" s="53"/>
      <c r="K2" s="53"/>
      <c r="L2" s="53"/>
      <c r="M2" s="53"/>
      <c r="N2" s="53"/>
      <c r="O2" s="53"/>
    </row>
    <row r="3" spans="2:15" ht="28.2" customHeight="1" x14ac:dyDescent="0.45">
      <c r="B3" s="53" t="s">
        <v>47</v>
      </c>
      <c r="C3" s="53"/>
      <c r="D3" s="53"/>
      <c r="E3" s="53"/>
      <c r="F3" s="53"/>
      <c r="G3" s="53"/>
      <c r="H3" s="53"/>
      <c r="I3" s="53"/>
      <c r="J3" s="53"/>
      <c r="K3" s="53"/>
      <c r="L3" s="53"/>
      <c r="M3" s="53"/>
      <c r="N3" s="53"/>
      <c r="O3" s="53"/>
    </row>
    <row r="4" spans="2:15" ht="8.25" customHeight="1" x14ac:dyDescent="0.45"/>
    <row r="5" spans="2:15" ht="17.25" customHeight="1" x14ac:dyDescent="0.45">
      <c r="B5" s="56" t="s">
        <v>26</v>
      </c>
      <c r="C5" s="58" t="s">
        <v>27</v>
      </c>
      <c r="D5" s="61" t="s">
        <v>72</v>
      </c>
      <c r="E5" s="62"/>
      <c r="F5" s="63"/>
      <c r="G5" s="58" t="s">
        <v>28</v>
      </c>
      <c r="H5" s="56" t="s">
        <v>29</v>
      </c>
      <c r="I5" s="56"/>
      <c r="J5" s="56"/>
      <c r="K5" s="66" t="s">
        <v>30</v>
      </c>
      <c r="L5" s="64" t="s">
        <v>31</v>
      </c>
      <c r="M5" s="64" t="s">
        <v>32</v>
      </c>
      <c r="N5" s="64" t="s">
        <v>33</v>
      </c>
      <c r="O5" s="56" t="s">
        <v>34</v>
      </c>
    </row>
    <row r="6" spans="2:15" ht="16.5" customHeight="1" x14ac:dyDescent="0.45">
      <c r="B6" s="56"/>
      <c r="C6" s="58"/>
      <c r="D6" s="15" t="s">
        <v>71</v>
      </c>
      <c r="E6" s="15" t="s">
        <v>69</v>
      </c>
      <c r="F6" s="15" t="s">
        <v>70</v>
      </c>
      <c r="G6" s="58"/>
      <c r="H6" s="15" t="s">
        <v>35</v>
      </c>
      <c r="I6" s="16" t="s">
        <v>36</v>
      </c>
      <c r="J6" s="10" t="s">
        <v>37</v>
      </c>
      <c r="K6" s="67"/>
      <c r="L6" s="65"/>
      <c r="M6" s="65"/>
      <c r="N6" s="65"/>
      <c r="O6" s="56"/>
    </row>
    <row r="7" spans="2:15" ht="30" customHeight="1" x14ac:dyDescent="0.45">
      <c r="B7" s="24">
        <v>1</v>
      </c>
      <c r="C7" s="26"/>
      <c r="D7" s="26"/>
      <c r="E7" s="26"/>
      <c r="F7" s="26"/>
      <c r="G7" s="28"/>
      <c r="H7" s="29"/>
      <c r="I7" s="29"/>
      <c r="J7" s="29"/>
      <c r="K7" s="30">
        <f t="shared" ref="K7:K12" si="0">H7+I7+J7</f>
        <v>0</v>
      </c>
      <c r="L7" s="31"/>
      <c r="M7" s="32">
        <f t="shared" ref="M7:M12" si="1">K7-L7</f>
        <v>0</v>
      </c>
      <c r="N7" s="32">
        <f>MIN(ROUNDDOWN(3*M7/4,-3),6750000)</f>
        <v>0</v>
      </c>
      <c r="O7" s="24"/>
    </row>
    <row r="8" spans="2:15" ht="30" customHeight="1" x14ac:dyDescent="0.45">
      <c r="B8" s="16">
        <v>2</v>
      </c>
      <c r="C8" s="15"/>
      <c r="D8" s="15"/>
      <c r="E8" s="15"/>
      <c r="F8" s="15"/>
      <c r="G8" s="11"/>
      <c r="H8" s="19"/>
      <c r="I8" s="19"/>
      <c r="J8" s="19"/>
      <c r="K8" s="33">
        <f t="shared" si="0"/>
        <v>0</v>
      </c>
      <c r="L8" s="12"/>
      <c r="M8" s="13">
        <f t="shared" si="1"/>
        <v>0</v>
      </c>
      <c r="N8" s="32">
        <f t="shared" ref="N8:N11" si="2">MIN(ROUNDDOWN(3*M8/4,-3),6750000)</f>
        <v>0</v>
      </c>
      <c r="O8" s="16"/>
    </row>
    <row r="9" spans="2:15" ht="30" customHeight="1" x14ac:dyDescent="0.45">
      <c r="B9" s="16">
        <v>3</v>
      </c>
      <c r="C9" s="15"/>
      <c r="D9" s="15"/>
      <c r="E9" s="15"/>
      <c r="F9" s="15"/>
      <c r="G9" s="11"/>
      <c r="H9" s="19"/>
      <c r="I9" s="19"/>
      <c r="J9" s="19"/>
      <c r="K9" s="33">
        <f t="shared" si="0"/>
        <v>0</v>
      </c>
      <c r="L9" s="12"/>
      <c r="M9" s="13">
        <f t="shared" si="1"/>
        <v>0</v>
      </c>
      <c r="N9" s="32">
        <f t="shared" si="2"/>
        <v>0</v>
      </c>
      <c r="O9" s="16"/>
    </row>
    <row r="10" spans="2:15" ht="30.75" customHeight="1" x14ac:dyDescent="0.45">
      <c r="B10" s="16">
        <v>4</v>
      </c>
      <c r="C10" s="15"/>
      <c r="D10" s="15"/>
      <c r="E10" s="15"/>
      <c r="F10" s="15"/>
      <c r="G10" s="11"/>
      <c r="H10" s="19"/>
      <c r="I10" s="19"/>
      <c r="J10" s="19"/>
      <c r="K10" s="33">
        <f t="shared" si="0"/>
        <v>0</v>
      </c>
      <c r="L10" s="12"/>
      <c r="M10" s="13">
        <f t="shared" si="1"/>
        <v>0</v>
      </c>
      <c r="N10" s="32">
        <f t="shared" si="2"/>
        <v>0</v>
      </c>
      <c r="O10" s="16"/>
    </row>
    <row r="11" spans="2:15" ht="30.75" customHeight="1" x14ac:dyDescent="0.45">
      <c r="B11" s="16">
        <v>5</v>
      </c>
      <c r="C11" s="15"/>
      <c r="D11" s="25"/>
      <c r="E11" s="25"/>
      <c r="F11" s="25"/>
      <c r="G11" s="35"/>
      <c r="H11" s="36"/>
      <c r="I11" s="36"/>
      <c r="J11" s="36"/>
      <c r="K11" s="37">
        <f t="shared" si="0"/>
        <v>0</v>
      </c>
      <c r="L11" s="38"/>
      <c r="M11" s="39">
        <f t="shared" si="1"/>
        <v>0</v>
      </c>
      <c r="N11" s="32">
        <f t="shared" si="2"/>
        <v>0</v>
      </c>
      <c r="O11" s="23"/>
    </row>
    <row r="12" spans="2:15" ht="30" customHeight="1" x14ac:dyDescent="0.45">
      <c r="C12" s="6"/>
      <c r="D12" s="49"/>
      <c r="E12" s="50"/>
      <c r="F12" s="51" t="s">
        <v>38</v>
      </c>
      <c r="G12" s="13">
        <f>SUM(G7:G11)</f>
        <v>0</v>
      </c>
      <c r="H12" s="13">
        <f>SUM(H7:H11)</f>
        <v>0</v>
      </c>
      <c r="I12" s="13">
        <f>SUM(I7:I11)</f>
        <v>0</v>
      </c>
      <c r="J12" s="13">
        <f>SUM(J7:J11)</f>
        <v>0</v>
      </c>
      <c r="K12" s="17">
        <f t="shared" si="0"/>
        <v>0</v>
      </c>
      <c r="L12" s="13">
        <f>SUM(L7:L11)</f>
        <v>0</v>
      </c>
      <c r="M12" s="13">
        <f t="shared" si="1"/>
        <v>0</v>
      </c>
      <c r="N12" s="13">
        <f>SUM(N7:N11)</f>
        <v>0</v>
      </c>
      <c r="O12" s="16"/>
    </row>
    <row r="13" spans="2:15" ht="41.25" customHeight="1" x14ac:dyDescent="0.45">
      <c r="D13" s="57" t="s">
        <v>42</v>
      </c>
      <c r="E13" s="57"/>
      <c r="F13" s="57"/>
      <c r="G13" s="57"/>
      <c r="H13" s="57"/>
      <c r="I13" s="57"/>
      <c r="J13" s="57"/>
      <c r="K13" s="18"/>
      <c r="L13" s="18"/>
      <c r="M13" s="14"/>
      <c r="N13" s="14"/>
    </row>
    <row r="14" spans="2:15" ht="6.75" customHeight="1" x14ac:dyDescent="0.45"/>
  </sheetData>
  <mergeCells count="13">
    <mergeCell ref="N5:N6"/>
    <mergeCell ref="O5:O6"/>
    <mergeCell ref="D13:J13"/>
    <mergeCell ref="B2:O2"/>
    <mergeCell ref="B3:O3"/>
    <mergeCell ref="B5:B6"/>
    <mergeCell ref="C5:C6"/>
    <mergeCell ref="G5:G6"/>
    <mergeCell ref="H5:J5"/>
    <mergeCell ref="K5:K6"/>
    <mergeCell ref="L5:L6"/>
    <mergeCell ref="M5:M6"/>
    <mergeCell ref="D5:F5"/>
  </mergeCells>
  <phoneticPr fontId="1"/>
  <pageMargins left="0.7" right="0.7" top="0.75" bottom="0.75" header="0.3" footer="0.3"/>
  <pageSetup paperSize="9" scale="4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39410-A3B7-4FE6-A3BE-5FEE6B0212BF}">
  <sheetPr>
    <tabColor theme="9" tint="0.59999389629810485"/>
    <pageSetUpPr fitToPage="1"/>
  </sheetPr>
  <dimension ref="B1:O14"/>
  <sheetViews>
    <sheetView showZeros="0" view="pageBreakPreview" zoomScale="90" zoomScaleNormal="100" zoomScaleSheetLayoutView="90" workbookViewId="0">
      <selection activeCell="H12" sqref="H12"/>
    </sheetView>
  </sheetViews>
  <sheetFormatPr defaultColWidth="9" defaultRowHeight="14.4" x14ac:dyDescent="0.45"/>
  <cols>
    <col min="1" max="1" width="1" style="5" customWidth="1"/>
    <col min="2" max="2" width="4.3984375" style="5" bestFit="1" customWidth="1"/>
    <col min="3" max="3" width="28.19921875" style="5" customWidth="1"/>
    <col min="4" max="4" width="27.8984375" style="6" customWidth="1"/>
    <col min="5" max="6" width="15.59765625" style="6" customWidth="1"/>
    <col min="7" max="7" width="11" style="6" customWidth="1"/>
    <col min="8" max="8" width="21.59765625" style="6" customWidth="1"/>
    <col min="9" max="9" width="19" style="6" customWidth="1"/>
    <col min="10" max="10" width="19" style="7" customWidth="1"/>
    <col min="11" max="14" width="15.19921875" style="8" customWidth="1"/>
    <col min="15" max="15" width="17.5" style="5" customWidth="1"/>
    <col min="16" max="16" width="1.3984375" style="5" customWidth="1"/>
    <col min="17" max="16384" width="9" style="5"/>
  </cols>
  <sheetData>
    <row r="1" spans="2:15" ht="26.4" customHeight="1" x14ac:dyDescent="0.45">
      <c r="B1" s="4" t="s">
        <v>48</v>
      </c>
      <c r="O1" s="9" t="s">
        <v>24</v>
      </c>
    </row>
    <row r="2" spans="2:15" ht="26.4" customHeight="1" x14ac:dyDescent="0.45">
      <c r="B2" s="53" t="s">
        <v>76</v>
      </c>
      <c r="C2" s="53"/>
      <c r="D2" s="53"/>
      <c r="E2" s="53"/>
      <c r="F2" s="53"/>
      <c r="G2" s="53"/>
      <c r="H2" s="53"/>
      <c r="I2" s="53"/>
      <c r="J2" s="53"/>
      <c r="K2" s="53"/>
      <c r="L2" s="53"/>
      <c r="M2" s="53"/>
      <c r="N2" s="53"/>
      <c r="O2" s="53"/>
    </row>
    <row r="3" spans="2:15" ht="28.2" customHeight="1" x14ac:dyDescent="0.45">
      <c r="B3" s="53" t="s">
        <v>49</v>
      </c>
      <c r="C3" s="53"/>
      <c r="D3" s="53"/>
      <c r="E3" s="53"/>
      <c r="F3" s="53"/>
      <c r="G3" s="53"/>
      <c r="H3" s="53"/>
      <c r="I3" s="53"/>
      <c r="J3" s="53"/>
      <c r="K3" s="53"/>
      <c r="L3" s="53"/>
      <c r="M3" s="53"/>
      <c r="N3" s="53"/>
      <c r="O3" s="53"/>
    </row>
    <row r="4" spans="2:15" ht="8.25" customHeight="1" x14ac:dyDescent="0.45"/>
    <row r="5" spans="2:15" ht="17.25" customHeight="1" x14ac:dyDescent="0.45">
      <c r="B5" s="68" t="s">
        <v>26</v>
      </c>
      <c r="C5" s="70" t="s">
        <v>27</v>
      </c>
      <c r="D5" s="61" t="s">
        <v>72</v>
      </c>
      <c r="E5" s="62"/>
      <c r="F5" s="63"/>
      <c r="G5" s="58" t="s">
        <v>28</v>
      </c>
      <c r="H5" s="73" t="s">
        <v>29</v>
      </c>
      <c r="I5" s="74"/>
      <c r="J5" s="75"/>
      <c r="K5" s="76" t="s">
        <v>30</v>
      </c>
      <c r="L5" s="78" t="s">
        <v>31</v>
      </c>
      <c r="M5" s="78" t="s">
        <v>32</v>
      </c>
      <c r="N5" s="78" t="s">
        <v>33</v>
      </c>
      <c r="O5" s="56" t="s">
        <v>34</v>
      </c>
    </row>
    <row r="6" spans="2:15" ht="16.5" customHeight="1" x14ac:dyDescent="0.45">
      <c r="B6" s="69"/>
      <c r="C6" s="71"/>
      <c r="D6" s="15" t="s">
        <v>71</v>
      </c>
      <c r="E6" s="15" t="s">
        <v>69</v>
      </c>
      <c r="F6" s="15" t="s">
        <v>70</v>
      </c>
      <c r="G6" s="58"/>
      <c r="H6" s="15" t="s">
        <v>35</v>
      </c>
      <c r="I6" s="16" t="s">
        <v>36</v>
      </c>
      <c r="J6" s="10" t="s">
        <v>37</v>
      </c>
      <c r="K6" s="77"/>
      <c r="L6" s="79"/>
      <c r="M6" s="79"/>
      <c r="N6" s="79"/>
      <c r="O6" s="56"/>
    </row>
    <row r="7" spans="2:15" ht="30" customHeight="1" x14ac:dyDescent="0.45">
      <c r="B7" s="16">
        <v>1</v>
      </c>
      <c r="C7" s="15"/>
      <c r="D7" s="15"/>
      <c r="E7" s="15"/>
      <c r="F7" s="15"/>
      <c r="G7" s="11"/>
      <c r="H7" s="19"/>
      <c r="I7" s="19"/>
      <c r="J7" s="19"/>
      <c r="K7" s="17">
        <f t="shared" ref="K7:K12" si="0">H7+I7+J7</f>
        <v>0</v>
      </c>
      <c r="L7" s="12"/>
      <c r="M7" s="13">
        <f t="shared" ref="M7:M12" si="1">K7-L7</f>
        <v>0</v>
      </c>
      <c r="N7" s="13">
        <f>MIN(ROUNDDOWN(M7/2,-3),2000000)</f>
        <v>0</v>
      </c>
      <c r="O7" s="16"/>
    </row>
    <row r="8" spans="2:15" ht="30" customHeight="1" x14ac:dyDescent="0.45">
      <c r="B8" s="16">
        <v>2</v>
      </c>
      <c r="C8" s="15"/>
      <c r="D8" s="15"/>
      <c r="E8" s="15"/>
      <c r="F8" s="15"/>
      <c r="G8" s="11"/>
      <c r="H8" s="19"/>
      <c r="I8" s="19"/>
      <c r="J8" s="19"/>
      <c r="K8" s="17">
        <f t="shared" si="0"/>
        <v>0</v>
      </c>
      <c r="L8" s="12"/>
      <c r="M8" s="13">
        <f t="shared" si="1"/>
        <v>0</v>
      </c>
      <c r="N8" s="13">
        <f>MIN(ROUNDDOWN(M8/2,-3),2000000)</f>
        <v>0</v>
      </c>
      <c r="O8" s="16"/>
    </row>
    <row r="9" spans="2:15" ht="30" customHeight="1" x14ac:dyDescent="0.45">
      <c r="B9" s="16">
        <v>3</v>
      </c>
      <c r="C9" s="15"/>
      <c r="D9" s="15"/>
      <c r="E9" s="15"/>
      <c r="F9" s="15"/>
      <c r="G9" s="11"/>
      <c r="H9" s="19"/>
      <c r="I9" s="19"/>
      <c r="J9" s="19"/>
      <c r="K9" s="17">
        <f t="shared" si="0"/>
        <v>0</v>
      </c>
      <c r="L9" s="12"/>
      <c r="M9" s="13">
        <f t="shared" si="1"/>
        <v>0</v>
      </c>
      <c r="N9" s="13">
        <f>MIN(ROUNDDOWN(M9/2,-3),2000000)</f>
        <v>0</v>
      </c>
      <c r="O9" s="16"/>
    </row>
    <row r="10" spans="2:15" ht="30.75" customHeight="1" x14ac:dyDescent="0.45">
      <c r="B10" s="16">
        <v>4</v>
      </c>
      <c r="C10" s="15"/>
      <c r="D10" s="15"/>
      <c r="E10" s="15"/>
      <c r="F10" s="15"/>
      <c r="G10" s="11"/>
      <c r="H10" s="19"/>
      <c r="I10" s="19"/>
      <c r="J10" s="19"/>
      <c r="K10" s="17">
        <f t="shared" si="0"/>
        <v>0</v>
      </c>
      <c r="L10" s="12"/>
      <c r="M10" s="13">
        <f t="shared" si="1"/>
        <v>0</v>
      </c>
      <c r="N10" s="13">
        <f>MIN(ROUNDDOWN(M10/2,-3),2000000)</f>
        <v>0</v>
      </c>
      <c r="O10" s="16"/>
    </row>
    <row r="11" spans="2:15" ht="30.75" customHeight="1" x14ac:dyDescent="0.45">
      <c r="B11" s="16">
        <v>5</v>
      </c>
      <c r="C11" s="15"/>
      <c r="D11" s="25"/>
      <c r="E11" s="25"/>
      <c r="F11" s="15"/>
      <c r="G11" s="11"/>
      <c r="H11" s="19"/>
      <c r="I11" s="19"/>
      <c r="J11" s="19"/>
      <c r="K11" s="17">
        <f t="shared" si="0"/>
        <v>0</v>
      </c>
      <c r="L11" s="12"/>
      <c r="M11" s="13">
        <f t="shared" si="1"/>
        <v>0</v>
      </c>
      <c r="N11" s="13">
        <f>MIN(ROUNDDOWN(M11/2,-3),2000000)</f>
        <v>0</v>
      </c>
      <c r="O11" s="16"/>
    </row>
    <row r="12" spans="2:15" ht="30" customHeight="1" x14ac:dyDescent="0.45">
      <c r="C12" s="4"/>
      <c r="D12" s="49"/>
      <c r="E12" s="50"/>
      <c r="F12" s="51" t="s">
        <v>38</v>
      </c>
      <c r="G12" s="13">
        <f>SUM(G7:G11)</f>
        <v>0</v>
      </c>
      <c r="H12" s="13">
        <f>SUM(H7:H11)</f>
        <v>0</v>
      </c>
      <c r="I12" s="13">
        <f>SUM(I7:I11)</f>
        <v>0</v>
      </c>
      <c r="J12" s="13">
        <f>SUM(J7:J11)</f>
        <v>0</v>
      </c>
      <c r="K12" s="17">
        <f t="shared" si="0"/>
        <v>0</v>
      </c>
      <c r="L12" s="13">
        <f>SUM(L7:L11)</f>
        <v>0</v>
      </c>
      <c r="M12" s="13">
        <f t="shared" si="1"/>
        <v>0</v>
      </c>
      <c r="N12" s="13">
        <f>SUM(N7:N11)</f>
        <v>0</v>
      </c>
      <c r="O12" s="16"/>
    </row>
    <row r="13" spans="2:15" ht="41.25" customHeight="1" x14ac:dyDescent="0.45">
      <c r="D13" s="57" t="s">
        <v>42</v>
      </c>
      <c r="E13" s="57"/>
      <c r="F13" s="72"/>
      <c r="G13" s="72"/>
      <c r="H13" s="72"/>
      <c r="I13" s="72"/>
      <c r="J13" s="72"/>
      <c r="K13" s="18"/>
      <c r="L13" s="18"/>
      <c r="M13" s="14"/>
      <c r="N13" s="14"/>
    </row>
    <row r="14" spans="2:15" ht="6.75" customHeight="1" x14ac:dyDescent="0.45"/>
  </sheetData>
  <mergeCells count="13">
    <mergeCell ref="N5:N6"/>
    <mergeCell ref="O5:O6"/>
    <mergeCell ref="D13:J13"/>
    <mergeCell ref="B2:O2"/>
    <mergeCell ref="B3:O3"/>
    <mergeCell ref="B5:B6"/>
    <mergeCell ref="C5:C6"/>
    <mergeCell ref="G5:G6"/>
    <mergeCell ref="H5:J5"/>
    <mergeCell ref="K5:K6"/>
    <mergeCell ref="L5:L6"/>
    <mergeCell ref="M5:M6"/>
    <mergeCell ref="D5:F5"/>
  </mergeCells>
  <phoneticPr fontId="1"/>
  <pageMargins left="0.70866141732283472" right="0.70866141732283472" top="0.74803149606299213" bottom="0.74803149606299213" header="0.31496062992125984" footer="0.31496062992125984"/>
  <pageSetup paperSize="9" scale="4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P1"/>
  <sheetViews>
    <sheetView topLeftCell="O299" zoomScaleNormal="100" workbookViewId="0">
      <selection activeCell="AL326" sqref="AL326"/>
    </sheetView>
  </sheetViews>
  <sheetFormatPr defaultColWidth="9" defaultRowHeight="18" x14ac:dyDescent="0.45"/>
  <cols>
    <col min="1" max="13" width="9" style="1"/>
    <col min="14" max="14" width="6" style="1" customWidth="1"/>
    <col min="15" max="15" width="9" style="2"/>
    <col min="16" max="16384" width="9" style="1"/>
  </cols>
  <sheetData>
    <row r="1" spans="2:16" x14ac:dyDescent="0.45">
      <c r="B1" s="1" t="s">
        <v>50</v>
      </c>
      <c r="P1" s="1" t="s">
        <v>51</v>
      </c>
    </row>
  </sheetData>
  <phoneticPr fontId="1"/>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3:G24"/>
  <sheetViews>
    <sheetView workbookViewId="0">
      <selection activeCell="B11" sqref="B11"/>
    </sheetView>
  </sheetViews>
  <sheetFormatPr defaultRowHeight="18" x14ac:dyDescent="0.45"/>
  <sheetData>
    <row r="3" spans="2:7" x14ac:dyDescent="0.45">
      <c r="B3" s="1"/>
      <c r="C3" s="1"/>
      <c r="D3" s="1"/>
      <c r="E3" s="1"/>
      <c r="F3" s="1"/>
      <c r="G3" s="1"/>
    </row>
    <row r="4" spans="2:7" x14ac:dyDescent="0.45">
      <c r="B4" s="1"/>
      <c r="C4" s="3" t="s">
        <v>52</v>
      </c>
      <c r="D4" s="1"/>
      <c r="E4" s="1"/>
      <c r="F4" s="1"/>
      <c r="G4" s="1"/>
    </row>
    <row r="5" spans="2:7" x14ac:dyDescent="0.45">
      <c r="B5" s="1"/>
      <c r="C5" s="3" t="s">
        <v>53</v>
      </c>
      <c r="D5" s="1"/>
      <c r="E5" s="1"/>
      <c r="F5" s="1"/>
      <c r="G5" s="1"/>
    </row>
    <row r="6" spans="2:7" x14ac:dyDescent="0.45">
      <c r="B6" s="1"/>
      <c r="C6" s="1" t="s">
        <v>54</v>
      </c>
      <c r="D6" s="1"/>
      <c r="E6" s="1"/>
      <c r="F6" s="1"/>
      <c r="G6" s="1"/>
    </row>
    <row r="7" spans="2:7" x14ac:dyDescent="0.45">
      <c r="B7" s="1"/>
      <c r="C7" s="1" t="s">
        <v>55</v>
      </c>
      <c r="D7" s="1"/>
      <c r="E7" s="1"/>
      <c r="F7" s="1"/>
      <c r="G7" s="1"/>
    </row>
    <row r="8" spans="2:7" x14ac:dyDescent="0.45">
      <c r="B8" s="1"/>
      <c r="C8" s="1" t="s">
        <v>56</v>
      </c>
      <c r="D8" s="1"/>
      <c r="E8" s="1"/>
      <c r="F8" s="1"/>
      <c r="G8" s="1"/>
    </row>
    <row r="9" spans="2:7" x14ac:dyDescent="0.45">
      <c r="B9" s="1"/>
      <c r="C9" s="1"/>
      <c r="D9" s="1"/>
      <c r="E9" s="1"/>
      <c r="F9" s="1"/>
      <c r="G9" s="1"/>
    </row>
    <row r="10" spans="2:7" x14ac:dyDescent="0.45">
      <c r="B10" s="1" t="s">
        <v>57</v>
      </c>
      <c r="C10" s="1"/>
      <c r="D10" s="1"/>
      <c r="E10" s="1"/>
      <c r="F10" s="1"/>
      <c r="G10" s="1"/>
    </row>
    <row r="11" spans="2:7" x14ac:dyDescent="0.45">
      <c r="B11" s="1" t="s">
        <v>58</v>
      </c>
      <c r="C11" s="1"/>
      <c r="D11" s="1"/>
      <c r="E11" s="1"/>
      <c r="F11" s="1"/>
      <c r="G11" s="1"/>
    </row>
    <row r="12" spans="2:7" x14ac:dyDescent="0.45">
      <c r="B12" s="1" t="s">
        <v>59</v>
      </c>
      <c r="C12" s="1"/>
      <c r="D12" s="1"/>
      <c r="E12" s="1"/>
      <c r="F12" s="1"/>
      <c r="G12" s="1"/>
    </row>
    <row r="13" spans="2:7" x14ac:dyDescent="0.45">
      <c r="B13" s="1" t="s">
        <v>60</v>
      </c>
      <c r="C13" s="1"/>
      <c r="D13" s="1"/>
      <c r="E13" s="1"/>
      <c r="F13" s="1"/>
      <c r="G13" s="1"/>
    </row>
    <row r="14" spans="2:7" x14ac:dyDescent="0.45">
      <c r="B14" s="1" t="s">
        <v>61</v>
      </c>
      <c r="C14" s="1"/>
      <c r="D14" s="1"/>
      <c r="E14" s="1"/>
      <c r="F14" s="1"/>
      <c r="G14" s="1"/>
    </row>
    <row r="15" spans="2:7" x14ac:dyDescent="0.45">
      <c r="B15" s="1" t="s">
        <v>62</v>
      </c>
      <c r="C15" s="1"/>
      <c r="D15" s="1"/>
      <c r="E15" s="1"/>
      <c r="F15" s="1"/>
      <c r="G15" s="1"/>
    </row>
    <row r="16" spans="2:7" x14ac:dyDescent="0.45">
      <c r="B16" s="1"/>
      <c r="C16" s="1"/>
      <c r="D16" s="1"/>
      <c r="E16" s="1"/>
      <c r="F16" s="1"/>
      <c r="G16" s="1"/>
    </row>
    <row r="17" spans="2:7" x14ac:dyDescent="0.45">
      <c r="B17" s="1"/>
      <c r="C17" s="1"/>
      <c r="D17" s="1"/>
      <c r="E17" s="1"/>
      <c r="F17" s="1"/>
      <c r="G17" s="1"/>
    </row>
    <row r="18" spans="2:7" x14ac:dyDescent="0.45">
      <c r="B18" s="1" t="s">
        <v>63</v>
      </c>
      <c r="C18" s="1"/>
      <c r="D18" s="1"/>
      <c r="E18" s="1"/>
      <c r="F18" s="1"/>
      <c r="G18" s="1"/>
    </row>
    <row r="19" spans="2:7" x14ac:dyDescent="0.45">
      <c r="B19" s="1" t="s">
        <v>64</v>
      </c>
      <c r="C19" s="1"/>
      <c r="D19" s="1"/>
      <c r="E19" s="1"/>
      <c r="F19" s="1"/>
      <c r="G19" s="1"/>
    </row>
    <row r="20" spans="2:7" x14ac:dyDescent="0.45">
      <c r="B20" s="1" t="s">
        <v>65</v>
      </c>
      <c r="C20" s="1"/>
      <c r="D20" s="1"/>
      <c r="E20" s="1"/>
      <c r="F20" s="1"/>
      <c r="G20" s="1"/>
    </row>
    <row r="21" spans="2:7" x14ac:dyDescent="0.45">
      <c r="B21" s="1" t="s">
        <v>66</v>
      </c>
      <c r="C21" s="1"/>
      <c r="D21" s="1"/>
      <c r="E21" s="1"/>
      <c r="F21" s="1"/>
      <c r="G21" s="1"/>
    </row>
    <row r="22" spans="2:7" x14ac:dyDescent="0.45">
      <c r="B22" s="1" t="s">
        <v>67</v>
      </c>
      <c r="C22" s="1"/>
      <c r="D22" s="1"/>
      <c r="E22" s="1"/>
      <c r="F22" s="1"/>
      <c r="G22" s="1"/>
    </row>
    <row r="23" spans="2:7" x14ac:dyDescent="0.45">
      <c r="B23" s="1"/>
      <c r="C23" s="1"/>
      <c r="D23" s="1"/>
      <c r="E23" s="1"/>
      <c r="F23" s="1"/>
      <c r="G23" s="1"/>
    </row>
    <row r="24" spans="2:7" x14ac:dyDescent="0.45">
      <c r="B24" s="1" t="s">
        <v>68</v>
      </c>
      <c r="C24" s="1"/>
      <c r="D24" s="1"/>
      <c r="E24" s="1"/>
      <c r="F24" s="1"/>
      <c r="G24" s="1"/>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文書審査指摘対応</vt:lpstr>
      <vt:lpstr>別紙１-１【区市町村（島しょ地域除く）】補助金所要額内訳書</vt:lpstr>
      <vt:lpstr>別紙１-２【島しょ地域】補助金所要額内訳書</vt:lpstr>
      <vt:lpstr>別紙１-３補助金所要額内訳書</vt:lpstr>
      <vt:lpstr>別紙２-１【区市町村（島しょ地域除く】補助金精算額内訳書</vt:lpstr>
      <vt:lpstr>別紙２-２【島しょ地域】補助金精算額内訳書</vt:lpstr>
      <vt:lpstr>別紙２-３補助金精算額内訳書</vt:lpstr>
      <vt:lpstr>区市町村向け説明資料関連</vt:lpstr>
      <vt:lpstr>メモ</vt:lpstr>
      <vt:lpstr>'別紙１-１【区市町村（島しょ地域除く）】補助金所要額内訳書'!Print_Area</vt:lpstr>
      <vt:lpstr>'別紙１-２【島しょ地域】補助金所要額内訳書'!Print_Area</vt:lpstr>
      <vt:lpstr>'別紙１-３補助金所要額内訳書'!Print_Area</vt:lpstr>
      <vt:lpstr>'別紙２-１【区市町村（島しょ地域除く】補助金精算額内訳書'!Print_Area</vt:lpstr>
      <vt:lpstr>'別紙２-２【島しょ地域】補助金精算額内訳書'!Print_Area</vt:lpstr>
      <vt:lpstr>'別紙２-３補助金精算額内訳書'!Print_Area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2026-04-27T04:37:14Z</dcterms:created>
  <dcterms:modified xsi:type="dcterms:W3CDTF">2026-04-27T05:08:42Z</dcterms:modified>
  <cp:category/>
  <cp:contentStatus/>
</cp:coreProperties>
</file>